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onika_tumilowicz\Desktop\interpelacja Piątkowski\po poprawkach Aleksandra\"/>
    </mc:Choice>
  </mc:AlternateContent>
  <xr:revisionPtr revIDLastSave="0" documentId="13_ncr:1_{7E2741B0-CBD6-4EF3-9717-732F46A9F6CF}" xr6:coauthVersionLast="47" xr6:coauthVersionMax="47" xr10:uidLastSave="{00000000-0000-0000-0000-000000000000}"/>
  <bookViews>
    <workbookView xWindow="-108" yWindow="-108" windowWidth="23256" windowHeight="12456" firstSheet="29" activeTab="30" xr2:uid="{00000000-000D-0000-FFFF-FFFF00000000}"/>
  </bookViews>
  <sheets>
    <sheet name="DOLNOŚLĄSKI- pobyt dzienny" sheetId="1" r:id="rId1"/>
    <sheet name="DOLNOŚLĄSKI- pobyt całodobowy" sheetId="3" r:id="rId2"/>
    <sheet name="KUJ-POMORS- pobyt dzienny" sheetId="4" r:id="rId3"/>
    <sheet name="KUJ-POMORS- pobyt całodobowy" sheetId="5" r:id="rId4"/>
    <sheet name="LUBELSKI- pobyt dzienny" sheetId="7" r:id="rId5"/>
    <sheet name="LUBELSKI- pobyt całodobowy" sheetId="8" r:id="rId6"/>
    <sheet name="LUBUSKI- pobyt dzienny" sheetId="9" r:id="rId7"/>
    <sheet name="LUBUSKI- pobyt całodobowy" sheetId="10" r:id="rId8"/>
    <sheet name="MAŁOPOLSKIE- pobyt dzienny" sheetId="11" r:id="rId9"/>
    <sheet name="MAŁOPOLSKIE- pobyt całodobowy" sheetId="13" r:id="rId10"/>
    <sheet name="ŁÓDZKIE- pobyt dzienny" sheetId="19" r:id="rId11"/>
    <sheet name="ŁÓDZKIE- pobyt całodobowy" sheetId="18" r:id="rId12"/>
    <sheet name="MAZOWIECKIE- pobyt dzienny" sheetId="20" r:id="rId13"/>
    <sheet name="MAZOWIECKIE- pobyt całodobowy" sheetId="21" r:id="rId14"/>
    <sheet name="OPOLSKIE- pobyt dzienny" sheetId="22" r:id="rId15"/>
    <sheet name="OPOLSKIE- pobyt całodobowy" sheetId="40" r:id="rId16"/>
    <sheet name="PODKARPACKIE- pobyt dzienny" sheetId="24" r:id="rId17"/>
    <sheet name="PODKARPACKIE- pobyt całodobowy" sheetId="23" r:id="rId18"/>
    <sheet name="PODLASKIE- pobyt dzienny" sheetId="25" r:id="rId19"/>
    <sheet name="PODLASKIE- pobyt całodobowy" sheetId="26" r:id="rId20"/>
    <sheet name="POMORSKIE- pobyt dzienny" sheetId="27" r:id="rId21"/>
    <sheet name="POMORSKIE- pobyt całodobowy" sheetId="28" r:id="rId22"/>
    <sheet name="ŚLĄSKIE- pobyt dzienny" sheetId="29" r:id="rId23"/>
    <sheet name="ŚLĄSKIE- pobyt całodobowy" sheetId="30" r:id="rId24"/>
    <sheet name="ŚWIĘTOKRZYSK- pobyt dzienny" sheetId="31" r:id="rId25"/>
    <sheet name="ŚWIĘTOKRZYSK- pobyt całodobowy" sheetId="32" r:id="rId26"/>
    <sheet name="WAR-MAZURSKI pobyt dzienny" sheetId="33" r:id="rId27"/>
    <sheet name="WAR-MAZURSKI pobyt całodobowy" sheetId="34" r:id="rId28"/>
    <sheet name="WIELKOPOLSKI- pobyt dzienny" sheetId="35" r:id="rId29"/>
    <sheet name="WIELKOPOLSKI- pobyt całodobowy" sheetId="36" r:id="rId30"/>
    <sheet name="ZACHODNIOPOMOR- pobyt dzienny" sheetId="37" r:id="rId31"/>
    <sheet name="ZACHODNIOPOMOR- pobyt całodob" sheetId="38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8" l="1"/>
  <c r="G54" i="10"/>
  <c r="H69" i="4"/>
  <c r="G69" i="4" s="1"/>
  <c r="D69" i="5"/>
  <c r="H95" i="3"/>
  <c r="G73" i="38"/>
  <c r="J73" i="38"/>
  <c r="I73" i="38"/>
  <c r="H73" i="38"/>
  <c r="G5" i="38"/>
  <c r="G6" i="38"/>
  <c r="G7" i="38"/>
  <c r="G8" i="38"/>
  <c r="G9" i="38"/>
  <c r="G10" i="38"/>
  <c r="G11" i="38"/>
  <c r="G12" i="38"/>
  <c r="G13" i="38"/>
  <c r="G14" i="38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33" i="38"/>
  <c r="G34" i="38"/>
  <c r="G35" i="38"/>
  <c r="G36" i="38"/>
  <c r="G37" i="38"/>
  <c r="G38" i="38"/>
  <c r="G39" i="38"/>
  <c r="G40" i="38"/>
  <c r="G41" i="38"/>
  <c r="G42" i="38"/>
  <c r="G43" i="38"/>
  <c r="G44" i="38"/>
  <c r="G45" i="38"/>
  <c r="G46" i="38"/>
  <c r="G47" i="38"/>
  <c r="G48" i="38"/>
  <c r="G49" i="38"/>
  <c r="G50" i="38"/>
  <c r="G51" i="38"/>
  <c r="G52" i="38"/>
  <c r="G53" i="38"/>
  <c r="G54" i="38"/>
  <c r="G55" i="38"/>
  <c r="G56" i="38"/>
  <c r="G57" i="38"/>
  <c r="G58" i="38"/>
  <c r="G59" i="38"/>
  <c r="G60" i="38"/>
  <c r="G61" i="38"/>
  <c r="G62" i="38"/>
  <c r="G63" i="38"/>
  <c r="G64" i="38"/>
  <c r="G65" i="38"/>
  <c r="G66" i="38"/>
  <c r="G67" i="38"/>
  <c r="G68" i="38"/>
  <c r="G69" i="38"/>
  <c r="G70" i="38"/>
  <c r="G71" i="38"/>
  <c r="G72" i="38"/>
  <c r="G4" i="38"/>
  <c r="F5" i="38"/>
  <c r="F6" i="38"/>
  <c r="F7" i="38"/>
  <c r="F8" i="38"/>
  <c r="F9" i="38"/>
  <c r="F10" i="38"/>
  <c r="F11" i="38"/>
  <c r="F12" i="38"/>
  <c r="F13" i="38"/>
  <c r="F14" i="38"/>
  <c r="F15" i="38"/>
  <c r="F16" i="38"/>
  <c r="F17" i="38"/>
  <c r="F18" i="38"/>
  <c r="F19" i="38"/>
  <c r="F20" i="38"/>
  <c r="F21" i="38"/>
  <c r="F22" i="38"/>
  <c r="F23" i="38"/>
  <c r="F24" i="38"/>
  <c r="F25" i="38"/>
  <c r="F26" i="38"/>
  <c r="F27" i="38"/>
  <c r="F28" i="38"/>
  <c r="F29" i="38"/>
  <c r="F30" i="38"/>
  <c r="F31" i="38"/>
  <c r="F32" i="38"/>
  <c r="F33" i="38"/>
  <c r="F34" i="38"/>
  <c r="F35" i="38"/>
  <c r="F36" i="38"/>
  <c r="F37" i="38"/>
  <c r="F38" i="38"/>
  <c r="F39" i="38"/>
  <c r="F40" i="38"/>
  <c r="F41" i="38"/>
  <c r="F42" i="38"/>
  <c r="F43" i="38"/>
  <c r="F44" i="38"/>
  <c r="F45" i="38"/>
  <c r="F46" i="38"/>
  <c r="F47" i="38"/>
  <c r="F48" i="38"/>
  <c r="F49" i="38"/>
  <c r="F50" i="38"/>
  <c r="F51" i="38"/>
  <c r="F52" i="38"/>
  <c r="F53" i="38"/>
  <c r="F54" i="38"/>
  <c r="F55" i="38"/>
  <c r="F56" i="38"/>
  <c r="F57" i="38"/>
  <c r="F58" i="38"/>
  <c r="F59" i="38"/>
  <c r="F60" i="38"/>
  <c r="F61" i="38"/>
  <c r="F62" i="38"/>
  <c r="F63" i="38"/>
  <c r="F64" i="38"/>
  <c r="F65" i="38"/>
  <c r="F66" i="38"/>
  <c r="F67" i="38"/>
  <c r="F68" i="38"/>
  <c r="F69" i="38"/>
  <c r="F70" i="38"/>
  <c r="F71" i="38"/>
  <c r="F72" i="38"/>
  <c r="F4" i="38"/>
  <c r="F73" i="38"/>
  <c r="E73" i="38"/>
  <c r="D73" i="38"/>
  <c r="G5" i="37"/>
  <c r="G6" i="37"/>
  <c r="G7" i="37"/>
  <c r="G8" i="37"/>
  <c r="G9" i="37"/>
  <c r="G10" i="37"/>
  <c r="G11" i="37"/>
  <c r="G12" i="37"/>
  <c r="G13" i="37"/>
  <c r="G14" i="37"/>
  <c r="G15" i="37"/>
  <c r="G16" i="37"/>
  <c r="G17" i="37"/>
  <c r="G18" i="37"/>
  <c r="G19" i="37"/>
  <c r="G20" i="37"/>
  <c r="G21" i="37"/>
  <c r="G22" i="37"/>
  <c r="G23" i="37"/>
  <c r="G24" i="37"/>
  <c r="G25" i="37"/>
  <c r="G26" i="37"/>
  <c r="G27" i="37"/>
  <c r="G28" i="37"/>
  <c r="G29" i="37"/>
  <c r="G30" i="37"/>
  <c r="G31" i="37"/>
  <c r="G32" i="37"/>
  <c r="G33" i="37"/>
  <c r="G34" i="37"/>
  <c r="G35" i="37"/>
  <c r="G36" i="37"/>
  <c r="G37" i="37"/>
  <c r="G38" i="37"/>
  <c r="G39" i="37"/>
  <c r="G40" i="37"/>
  <c r="G41" i="37"/>
  <c r="G42" i="37"/>
  <c r="G43" i="37"/>
  <c r="G44" i="37"/>
  <c r="G45" i="37"/>
  <c r="G46" i="37"/>
  <c r="G47" i="37"/>
  <c r="G48" i="37"/>
  <c r="G49" i="37"/>
  <c r="G50" i="37"/>
  <c r="G51" i="37"/>
  <c r="G52" i="37"/>
  <c r="G53" i="37"/>
  <c r="G54" i="37"/>
  <c r="G55" i="37"/>
  <c r="G56" i="37"/>
  <c r="G57" i="37"/>
  <c r="G58" i="37"/>
  <c r="G59" i="37"/>
  <c r="G60" i="37"/>
  <c r="G61" i="37"/>
  <c r="G62" i="37"/>
  <c r="G63" i="37"/>
  <c r="G64" i="37"/>
  <c r="G65" i="37"/>
  <c r="G66" i="37"/>
  <c r="G67" i="37"/>
  <c r="G68" i="37"/>
  <c r="G69" i="37"/>
  <c r="G70" i="37"/>
  <c r="G71" i="37"/>
  <c r="G72" i="37"/>
  <c r="G4" i="37"/>
  <c r="G73" i="37"/>
  <c r="J73" i="37"/>
  <c r="I73" i="37"/>
  <c r="H73" i="37"/>
  <c r="F73" i="37"/>
  <c r="F5" i="37"/>
  <c r="F6" i="37"/>
  <c r="F7" i="37"/>
  <c r="F8" i="37"/>
  <c r="F9" i="37"/>
  <c r="F10" i="37"/>
  <c r="F11" i="37"/>
  <c r="F12" i="37"/>
  <c r="F13" i="37"/>
  <c r="F14" i="37"/>
  <c r="F15" i="37"/>
  <c r="F16" i="37"/>
  <c r="F17" i="37"/>
  <c r="F18" i="37"/>
  <c r="F19" i="37"/>
  <c r="F20" i="37"/>
  <c r="F21" i="37"/>
  <c r="F22" i="37"/>
  <c r="F23" i="37"/>
  <c r="F24" i="37"/>
  <c r="F25" i="37"/>
  <c r="F26" i="37"/>
  <c r="F27" i="37"/>
  <c r="F28" i="37"/>
  <c r="F29" i="37"/>
  <c r="F30" i="37"/>
  <c r="F31" i="37"/>
  <c r="F32" i="37"/>
  <c r="F33" i="37"/>
  <c r="F34" i="37"/>
  <c r="F35" i="37"/>
  <c r="F36" i="37"/>
  <c r="F37" i="37"/>
  <c r="F38" i="37"/>
  <c r="F39" i="37"/>
  <c r="F40" i="37"/>
  <c r="F41" i="37"/>
  <c r="F42" i="37"/>
  <c r="F43" i="37"/>
  <c r="F44" i="37"/>
  <c r="F45" i="37"/>
  <c r="F46" i="37"/>
  <c r="F47" i="37"/>
  <c r="F48" i="37"/>
  <c r="F49" i="37"/>
  <c r="F50" i="37"/>
  <c r="F51" i="37"/>
  <c r="F52" i="37"/>
  <c r="F53" i="37"/>
  <c r="F54" i="37"/>
  <c r="F55" i="37"/>
  <c r="F56" i="37"/>
  <c r="F57" i="37"/>
  <c r="F58" i="37"/>
  <c r="F59" i="37"/>
  <c r="F60" i="37"/>
  <c r="F61" i="37"/>
  <c r="F62" i="37"/>
  <c r="F63" i="37"/>
  <c r="F64" i="37"/>
  <c r="F65" i="37"/>
  <c r="F66" i="37"/>
  <c r="F67" i="37"/>
  <c r="F68" i="37"/>
  <c r="F69" i="37"/>
  <c r="F70" i="37"/>
  <c r="F71" i="37"/>
  <c r="F72" i="37"/>
  <c r="F4" i="37"/>
  <c r="E73" i="37"/>
  <c r="D73" i="37"/>
  <c r="G5" i="36" l="1"/>
  <c r="G6" i="36"/>
  <c r="G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4" i="36"/>
  <c r="G139" i="36"/>
  <c r="I139" i="36"/>
  <c r="J139" i="36"/>
  <c r="H139" i="36"/>
  <c r="F139" i="36"/>
  <c r="F5" i="36"/>
  <c r="F6" i="36"/>
  <c r="F7" i="36"/>
  <c r="F8" i="36"/>
  <c r="F9" i="36"/>
  <c r="F10" i="36"/>
  <c r="F11" i="36"/>
  <c r="F12" i="36"/>
  <c r="F13" i="36"/>
  <c r="F14" i="36"/>
  <c r="F15" i="36"/>
  <c r="F16" i="36"/>
  <c r="F17" i="36"/>
  <c r="F18" i="36"/>
  <c r="F19" i="36"/>
  <c r="F20" i="36"/>
  <c r="F21" i="36"/>
  <c r="F22" i="36"/>
  <c r="F23" i="36"/>
  <c r="F24" i="36"/>
  <c r="F25" i="36"/>
  <c r="F26" i="36"/>
  <c r="F27" i="36"/>
  <c r="F28" i="36"/>
  <c r="F29" i="36"/>
  <c r="F30" i="36"/>
  <c r="F31" i="36"/>
  <c r="F32" i="36"/>
  <c r="F33" i="36"/>
  <c r="F34" i="36"/>
  <c r="F35" i="36"/>
  <c r="F36" i="36"/>
  <c r="F37" i="36"/>
  <c r="F38" i="36"/>
  <c r="F39" i="36"/>
  <c r="F40" i="36"/>
  <c r="F41" i="36"/>
  <c r="F42" i="36"/>
  <c r="F43" i="36"/>
  <c r="F44" i="36"/>
  <c r="F45" i="36"/>
  <c r="F46" i="36"/>
  <c r="F47" i="36"/>
  <c r="F48" i="36"/>
  <c r="F49" i="36"/>
  <c r="F50" i="36"/>
  <c r="F51" i="36"/>
  <c r="F52" i="36"/>
  <c r="F53" i="36"/>
  <c r="F54" i="36"/>
  <c r="F55" i="36"/>
  <c r="F56" i="36"/>
  <c r="F57" i="36"/>
  <c r="F58" i="36"/>
  <c r="F59" i="36"/>
  <c r="F60" i="36"/>
  <c r="F61" i="36"/>
  <c r="F62" i="36"/>
  <c r="F63" i="36"/>
  <c r="F64" i="36"/>
  <c r="F65" i="36"/>
  <c r="F66" i="36"/>
  <c r="F67" i="36"/>
  <c r="F68" i="36"/>
  <c r="F69" i="36"/>
  <c r="F70" i="36"/>
  <c r="F71" i="36"/>
  <c r="F72" i="36"/>
  <c r="F73" i="36"/>
  <c r="F74" i="36"/>
  <c r="F75" i="36"/>
  <c r="F76" i="36"/>
  <c r="F77" i="36"/>
  <c r="F78" i="36"/>
  <c r="F79" i="36"/>
  <c r="F80" i="36"/>
  <c r="F81" i="36"/>
  <c r="F82" i="36"/>
  <c r="F83" i="36"/>
  <c r="F84" i="36"/>
  <c r="F85" i="36"/>
  <c r="F86" i="36"/>
  <c r="F87" i="36"/>
  <c r="F88" i="36"/>
  <c r="F89" i="36"/>
  <c r="F90" i="36"/>
  <c r="F91" i="36"/>
  <c r="F92" i="36"/>
  <c r="F93" i="36"/>
  <c r="F94" i="36"/>
  <c r="F95" i="36"/>
  <c r="F96" i="36"/>
  <c r="F97" i="36"/>
  <c r="F98" i="36"/>
  <c r="F99" i="36"/>
  <c r="F100" i="36"/>
  <c r="F101" i="36"/>
  <c r="F102" i="36"/>
  <c r="F103" i="36"/>
  <c r="F104" i="36"/>
  <c r="F105" i="36"/>
  <c r="F106" i="36"/>
  <c r="F107" i="36"/>
  <c r="F108" i="36"/>
  <c r="F109" i="36"/>
  <c r="F110" i="36"/>
  <c r="F111" i="36"/>
  <c r="F112" i="36"/>
  <c r="F113" i="36"/>
  <c r="F114" i="36"/>
  <c r="F115" i="36"/>
  <c r="F116" i="36"/>
  <c r="F117" i="36"/>
  <c r="F118" i="36"/>
  <c r="F119" i="36"/>
  <c r="F120" i="36"/>
  <c r="F121" i="36"/>
  <c r="F122" i="36"/>
  <c r="F123" i="36"/>
  <c r="F124" i="36"/>
  <c r="F125" i="36"/>
  <c r="F126" i="36"/>
  <c r="F127" i="36"/>
  <c r="F128" i="36"/>
  <c r="F129" i="36"/>
  <c r="F130" i="36"/>
  <c r="F131" i="36"/>
  <c r="F132" i="36"/>
  <c r="F133" i="36"/>
  <c r="F134" i="36"/>
  <c r="F135" i="36"/>
  <c r="F136" i="36"/>
  <c r="F137" i="36"/>
  <c r="F138" i="36"/>
  <c r="F4" i="36"/>
  <c r="E139" i="36"/>
  <c r="D139" i="36"/>
  <c r="G5" i="35"/>
  <c r="G6" i="35"/>
  <c r="G7" i="35"/>
  <c r="G8" i="35"/>
  <c r="G9" i="35"/>
  <c r="G10" i="35"/>
  <c r="G11" i="35"/>
  <c r="G12" i="35"/>
  <c r="G13" i="35"/>
  <c r="G14" i="35"/>
  <c r="G15" i="35"/>
  <c r="G16" i="35"/>
  <c r="G17" i="35"/>
  <c r="G18" i="35"/>
  <c r="G19" i="35"/>
  <c r="G20" i="35"/>
  <c r="G21" i="35"/>
  <c r="G22" i="35"/>
  <c r="G23" i="35"/>
  <c r="G24" i="35"/>
  <c r="G25" i="35"/>
  <c r="G26" i="35"/>
  <c r="G27" i="35"/>
  <c r="G28" i="35"/>
  <c r="G29" i="35"/>
  <c r="G30" i="35"/>
  <c r="G31" i="35"/>
  <c r="G32" i="35"/>
  <c r="G33" i="35"/>
  <c r="G34" i="35"/>
  <c r="G35" i="35"/>
  <c r="G36" i="35"/>
  <c r="G37" i="35"/>
  <c r="G38" i="35"/>
  <c r="G39" i="35"/>
  <c r="G40" i="35"/>
  <c r="G41" i="35"/>
  <c r="G42" i="35"/>
  <c r="G43" i="35"/>
  <c r="G44" i="35"/>
  <c r="G45" i="35"/>
  <c r="G46" i="35"/>
  <c r="G47" i="35"/>
  <c r="G48" i="35"/>
  <c r="G49" i="35"/>
  <c r="G50" i="35"/>
  <c r="G51" i="35"/>
  <c r="G52" i="35"/>
  <c r="G53" i="35"/>
  <c r="G54" i="35"/>
  <c r="G55" i="35"/>
  <c r="G56" i="35"/>
  <c r="G57" i="35"/>
  <c r="G58" i="35"/>
  <c r="G59" i="35"/>
  <c r="G60" i="35"/>
  <c r="G61" i="35"/>
  <c r="G62" i="35"/>
  <c r="G63" i="35"/>
  <c r="G64" i="35"/>
  <c r="G65" i="35"/>
  <c r="G66" i="35"/>
  <c r="G67" i="35"/>
  <c r="G68" i="35"/>
  <c r="G69" i="35"/>
  <c r="G70" i="35"/>
  <c r="G71" i="35"/>
  <c r="G72" i="35"/>
  <c r="G73" i="35"/>
  <c r="G74" i="35"/>
  <c r="G75" i="35"/>
  <c r="G76" i="35"/>
  <c r="G77" i="35"/>
  <c r="G78" i="35"/>
  <c r="G79" i="35"/>
  <c r="G80" i="35"/>
  <c r="G81" i="35"/>
  <c r="G82" i="35"/>
  <c r="G83" i="35"/>
  <c r="G84" i="35"/>
  <c r="G85" i="35"/>
  <c r="G86" i="35"/>
  <c r="G87" i="35"/>
  <c r="G88" i="35"/>
  <c r="G89" i="35"/>
  <c r="G90" i="35"/>
  <c r="G91" i="35"/>
  <c r="G92" i="35"/>
  <c r="G93" i="35"/>
  <c r="G94" i="35"/>
  <c r="G95" i="35"/>
  <c r="G96" i="35"/>
  <c r="G97" i="35"/>
  <c r="G98" i="35"/>
  <c r="G99" i="35"/>
  <c r="G100" i="35"/>
  <c r="G101" i="35"/>
  <c r="G102" i="35"/>
  <c r="G103" i="35"/>
  <c r="G104" i="35"/>
  <c r="G105" i="35"/>
  <c r="G106" i="35"/>
  <c r="G107" i="35"/>
  <c r="G108" i="35"/>
  <c r="G109" i="35"/>
  <c r="G110" i="35"/>
  <c r="G111" i="35"/>
  <c r="G112" i="35"/>
  <c r="G113" i="35"/>
  <c r="G114" i="35"/>
  <c r="G115" i="35"/>
  <c r="G116" i="35"/>
  <c r="G117" i="35"/>
  <c r="G118" i="35"/>
  <c r="G119" i="35"/>
  <c r="G120" i="35"/>
  <c r="G121" i="35"/>
  <c r="G122" i="35"/>
  <c r="G123" i="35"/>
  <c r="G124" i="35"/>
  <c r="G125" i="35"/>
  <c r="G126" i="35"/>
  <c r="G127" i="35"/>
  <c r="G128" i="35"/>
  <c r="G129" i="35"/>
  <c r="G130" i="35"/>
  <c r="G131" i="35"/>
  <c r="G132" i="35"/>
  <c r="G133" i="35"/>
  <c r="G134" i="35"/>
  <c r="G135" i="35"/>
  <c r="G136" i="35"/>
  <c r="G137" i="35"/>
  <c r="G138" i="35"/>
  <c r="G4" i="35"/>
  <c r="G139" i="35"/>
  <c r="I139" i="35"/>
  <c r="J139" i="35"/>
  <c r="H139" i="35"/>
  <c r="F139" i="35"/>
  <c r="F5" i="35"/>
  <c r="F6" i="35"/>
  <c r="F7" i="35"/>
  <c r="F8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  <c r="F37" i="35"/>
  <c r="F38" i="35"/>
  <c r="F39" i="35"/>
  <c r="F40" i="35"/>
  <c r="F41" i="35"/>
  <c r="F42" i="35"/>
  <c r="F43" i="35"/>
  <c r="F44" i="35"/>
  <c r="F45" i="35"/>
  <c r="F46" i="35"/>
  <c r="F47" i="35"/>
  <c r="F48" i="35"/>
  <c r="F49" i="35"/>
  <c r="F50" i="35"/>
  <c r="F51" i="35"/>
  <c r="F52" i="35"/>
  <c r="F53" i="35"/>
  <c r="F54" i="35"/>
  <c r="F55" i="35"/>
  <c r="F56" i="35"/>
  <c r="F57" i="35"/>
  <c r="F58" i="35"/>
  <c r="F59" i="35"/>
  <c r="F60" i="35"/>
  <c r="F61" i="35"/>
  <c r="F62" i="35"/>
  <c r="F63" i="35"/>
  <c r="F64" i="35"/>
  <c r="F65" i="35"/>
  <c r="F66" i="35"/>
  <c r="F67" i="35"/>
  <c r="F68" i="35"/>
  <c r="F69" i="35"/>
  <c r="F70" i="35"/>
  <c r="F71" i="35"/>
  <c r="F72" i="35"/>
  <c r="F73" i="35"/>
  <c r="F74" i="35"/>
  <c r="F75" i="35"/>
  <c r="F76" i="35"/>
  <c r="F77" i="35"/>
  <c r="F78" i="35"/>
  <c r="F79" i="35"/>
  <c r="F80" i="35"/>
  <c r="F81" i="35"/>
  <c r="F82" i="35"/>
  <c r="F83" i="35"/>
  <c r="F84" i="35"/>
  <c r="F85" i="35"/>
  <c r="F86" i="35"/>
  <c r="F87" i="35"/>
  <c r="F88" i="35"/>
  <c r="F89" i="35"/>
  <c r="F90" i="35"/>
  <c r="F91" i="35"/>
  <c r="F92" i="35"/>
  <c r="F93" i="35"/>
  <c r="F94" i="35"/>
  <c r="F95" i="35"/>
  <c r="F96" i="35"/>
  <c r="F97" i="35"/>
  <c r="F98" i="35"/>
  <c r="F99" i="35"/>
  <c r="F100" i="35"/>
  <c r="F101" i="35"/>
  <c r="F102" i="35"/>
  <c r="F103" i="35"/>
  <c r="F104" i="35"/>
  <c r="F105" i="35"/>
  <c r="F106" i="35"/>
  <c r="F107" i="35"/>
  <c r="F108" i="35"/>
  <c r="F109" i="35"/>
  <c r="F110" i="35"/>
  <c r="F111" i="35"/>
  <c r="F112" i="35"/>
  <c r="F113" i="35"/>
  <c r="F114" i="35"/>
  <c r="F115" i="35"/>
  <c r="F116" i="35"/>
  <c r="F117" i="35"/>
  <c r="F118" i="35"/>
  <c r="F119" i="35"/>
  <c r="F120" i="35"/>
  <c r="F121" i="35"/>
  <c r="F122" i="35"/>
  <c r="F123" i="35"/>
  <c r="F124" i="35"/>
  <c r="F125" i="35"/>
  <c r="F126" i="35"/>
  <c r="F127" i="35"/>
  <c r="F128" i="35"/>
  <c r="F129" i="35"/>
  <c r="F130" i="35"/>
  <c r="F131" i="35"/>
  <c r="F132" i="35"/>
  <c r="F133" i="35"/>
  <c r="F134" i="35"/>
  <c r="F135" i="35"/>
  <c r="F136" i="35"/>
  <c r="F137" i="35"/>
  <c r="F138" i="35"/>
  <c r="F4" i="35"/>
  <c r="E139" i="35"/>
  <c r="D139" i="35"/>
  <c r="G51" i="34" l="1"/>
  <c r="G5" i="34"/>
  <c r="G6" i="34"/>
  <c r="G7" i="34"/>
  <c r="G8" i="34"/>
  <c r="G9" i="34"/>
  <c r="G10" i="34"/>
  <c r="G11" i="34"/>
  <c r="G12" i="34"/>
  <c r="G13" i="34"/>
  <c r="G14" i="34"/>
  <c r="G15" i="34"/>
  <c r="G16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G34" i="34"/>
  <c r="G35" i="34"/>
  <c r="G36" i="34"/>
  <c r="G37" i="34"/>
  <c r="G38" i="34"/>
  <c r="G39" i="34"/>
  <c r="G40" i="34"/>
  <c r="G41" i="34"/>
  <c r="G42" i="34"/>
  <c r="G43" i="34"/>
  <c r="G44" i="34"/>
  <c r="G45" i="34"/>
  <c r="G46" i="34"/>
  <c r="G47" i="34"/>
  <c r="G48" i="34"/>
  <c r="G49" i="34"/>
  <c r="G50" i="34"/>
  <c r="G4" i="34"/>
  <c r="F51" i="34"/>
  <c r="F5" i="34"/>
  <c r="F6" i="34"/>
  <c r="F7" i="34"/>
  <c r="F8" i="34"/>
  <c r="F9" i="34"/>
  <c r="F10" i="34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F32" i="34"/>
  <c r="F33" i="34"/>
  <c r="F34" i="34"/>
  <c r="F35" i="34"/>
  <c r="F36" i="34"/>
  <c r="F37" i="34"/>
  <c r="F38" i="34"/>
  <c r="F39" i="34"/>
  <c r="F40" i="34"/>
  <c r="F41" i="34"/>
  <c r="F42" i="34"/>
  <c r="F43" i="34"/>
  <c r="F44" i="34"/>
  <c r="F45" i="34"/>
  <c r="F46" i="34"/>
  <c r="F47" i="34"/>
  <c r="F48" i="34"/>
  <c r="F49" i="34"/>
  <c r="F50" i="34"/>
  <c r="F4" i="34"/>
  <c r="D51" i="34"/>
  <c r="J51" i="33"/>
  <c r="F5" i="33"/>
  <c r="F6" i="33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31" i="33"/>
  <c r="F32" i="33"/>
  <c r="F33" i="33"/>
  <c r="F34" i="33"/>
  <c r="F35" i="33"/>
  <c r="F36" i="33"/>
  <c r="F37" i="33"/>
  <c r="F38" i="33"/>
  <c r="F39" i="33"/>
  <c r="F40" i="33"/>
  <c r="F41" i="33"/>
  <c r="F42" i="33"/>
  <c r="F43" i="33"/>
  <c r="F44" i="33"/>
  <c r="F45" i="33"/>
  <c r="F46" i="33"/>
  <c r="F47" i="33"/>
  <c r="F48" i="33"/>
  <c r="F49" i="33"/>
  <c r="F50" i="33"/>
  <c r="F51" i="33"/>
  <c r="F4" i="33"/>
  <c r="G5" i="32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34" i="32"/>
  <c r="G35" i="32"/>
  <c r="G36" i="32"/>
  <c r="G37" i="32"/>
  <c r="G38" i="32"/>
  <c r="G39" i="32"/>
  <c r="G40" i="32"/>
  <c r="G41" i="32"/>
  <c r="G42" i="32"/>
  <c r="G43" i="32"/>
  <c r="G44" i="32"/>
  <c r="G45" i="32"/>
  <c r="G46" i="32"/>
  <c r="G47" i="32"/>
  <c r="G48" i="32"/>
  <c r="G49" i="32"/>
  <c r="G50" i="32"/>
  <c r="G51" i="32"/>
  <c r="G52" i="32"/>
  <c r="G53" i="32"/>
  <c r="G54" i="32"/>
  <c r="G55" i="32"/>
  <c r="G56" i="32"/>
  <c r="G57" i="32"/>
  <c r="G58" i="32"/>
  <c r="G59" i="32"/>
  <c r="G60" i="32"/>
  <c r="G61" i="32"/>
  <c r="G62" i="32"/>
  <c r="G63" i="32"/>
  <c r="G64" i="32"/>
  <c r="G65" i="32"/>
  <c r="G66" i="32"/>
  <c r="G67" i="32"/>
  <c r="G68" i="32"/>
  <c r="G69" i="32"/>
  <c r="G70" i="32"/>
  <c r="G4" i="32"/>
  <c r="G71" i="32"/>
  <c r="I71" i="32"/>
  <c r="J71" i="32"/>
  <c r="H71" i="32"/>
  <c r="F71" i="32"/>
  <c r="F5" i="32"/>
  <c r="F6" i="32"/>
  <c r="F7" i="32"/>
  <c r="F8" i="32"/>
  <c r="F9" i="32"/>
  <c r="F10" i="32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4" i="32"/>
  <c r="E71" i="32"/>
  <c r="D71" i="32"/>
  <c r="G5" i="31"/>
  <c r="G6" i="31"/>
  <c r="G7" i="31"/>
  <c r="G8" i="3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3" i="31"/>
  <c r="G54" i="31"/>
  <c r="G55" i="31"/>
  <c r="G56" i="31"/>
  <c r="G57" i="31"/>
  <c r="G58" i="31"/>
  <c r="G59" i="31"/>
  <c r="G60" i="31"/>
  <c r="G61" i="31"/>
  <c r="G62" i="31"/>
  <c r="G63" i="31"/>
  <c r="G64" i="31"/>
  <c r="G65" i="31"/>
  <c r="G66" i="31"/>
  <c r="G67" i="31"/>
  <c r="G68" i="31"/>
  <c r="G69" i="31"/>
  <c r="G70" i="31"/>
  <c r="G4" i="31"/>
  <c r="G71" i="31"/>
  <c r="I71" i="31"/>
  <c r="J71" i="31"/>
  <c r="H71" i="31"/>
  <c r="E71" i="31"/>
  <c r="D71" i="31"/>
  <c r="G5" i="30" l="1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4" i="30"/>
  <c r="G36" i="30"/>
  <c r="I36" i="30"/>
  <c r="J36" i="30"/>
  <c r="H36" i="30"/>
  <c r="F5" i="30"/>
  <c r="F6" i="30"/>
  <c r="F7" i="30"/>
  <c r="F8" i="30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4" i="30"/>
  <c r="E36" i="30"/>
  <c r="D36" i="30"/>
  <c r="F36" i="30" s="1"/>
  <c r="G5" i="29"/>
  <c r="G6" i="29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42" i="29"/>
  <c r="G43" i="29"/>
  <c r="G44" i="29"/>
  <c r="G45" i="29"/>
  <c r="G46" i="29"/>
  <c r="G47" i="29"/>
  <c r="G48" i="29"/>
  <c r="G49" i="29"/>
  <c r="G50" i="29"/>
  <c r="G51" i="29"/>
  <c r="G52" i="29"/>
  <c r="G53" i="29"/>
  <c r="G54" i="29"/>
  <c r="G55" i="29"/>
  <c r="G56" i="29"/>
  <c r="G57" i="29"/>
  <c r="G58" i="29"/>
  <c r="G59" i="29"/>
  <c r="G60" i="29"/>
  <c r="G61" i="29"/>
  <c r="G62" i="29"/>
  <c r="G63" i="29"/>
  <c r="G64" i="29"/>
  <c r="G65" i="29"/>
  <c r="G66" i="29"/>
  <c r="G67" i="29"/>
  <c r="G68" i="29"/>
  <c r="G69" i="29"/>
  <c r="G70" i="29"/>
  <c r="G71" i="29"/>
  <c r="G72" i="29"/>
  <c r="G73" i="29"/>
  <c r="G74" i="29"/>
  <c r="G75" i="29"/>
  <c r="G76" i="29"/>
  <c r="G77" i="29"/>
  <c r="G78" i="29"/>
  <c r="G79" i="29"/>
  <c r="G80" i="29"/>
  <c r="G81" i="29"/>
  <c r="G82" i="29"/>
  <c r="G83" i="29"/>
  <c r="G84" i="29"/>
  <c r="G85" i="29"/>
  <c r="G86" i="29"/>
  <c r="G87" i="29"/>
  <c r="G88" i="29"/>
  <c r="G89" i="29"/>
  <c r="G90" i="29"/>
  <c r="G91" i="29"/>
  <c r="G92" i="29"/>
  <c r="G93" i="29"/>
  <c r="G94" i="29"/>
  <c r="G95" i="29"/>
  <c r="G96" i="29"/>
  <c r="G97" i="29"/>
  <c r="G98" i="29"/>
  <c r="G99" i="29"/>
  <c r="G100" i="29"/>
  <c r="G101" i="29"/>
  <c r="G102" i="29"/>
  <c r="G103" i="29"/>
  <c r="G104" i="29"/>
  <c r="G105" i="29"/>
  <c r="G106" i="29"/>
  <c r="G107" i="29"/>
  <c r="G108" i="29"/>
  <c r="G109" i="29"/>
  <c r="G110" i="29"/>
  <c r="G111" i="29"/>
  <c r="G112" i="29"/>
  <c r="G113" i="29"/>
  <c r="G114" i="29"/>
  <c r="G115" i="29"/>
  <c r="G116" i="29"/>
  <c r="G4" i="29"/>
  <c r="G117" i="29"/>
  <c r="I117" i="29"/>
  <c r="J117" i="29"/>
  <c r="H117" i="29"/>
  <c r="E117" i="29"/>
  <c r="F117" i="29"/>
  <c r="D117" i="29"/>
  <c r="G5" i="28" l="1"/>
  <c r="G6" i="28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4" i="28"/>
  <c r="G38" i="28"/>
  <c r="I38" i="28"/>
  <c r="J38" i="28"/>
  <c r="H38" i="28"/>
  <c r="E38" i="28"/>
  <c r="D38" i="28"/>
  <c r="F5" i="28"/>
  <c r="F6" i="28"/>
  <c r="F7" i="28"/>
  <c r="F8" i="28"/>
  <c r="F9" i="28"/>
  <c r="F10" i="28"/>
  <c r="F11" i="28"/>
  <c r="F12" i="28"/>
  <c r="F13" i="28"/>
  <c r="F14" i="28"/>
  <c r="F15" i="28"/>
  <c r="F16" i="28"/>
  <c r="F17" i="28"/>
  <c r="F18" i="28"/>
  <c r="F19" i="28"/>
  <c r="F20" i="28"/>
  <c r="F21" i="28"/>
  <c r="F22" i="28"/>
  <c r="F23" i="28"/>
  <c r="F24" i="28"/>
  <c r="F25" i="28"/>
  <c r="F26" i="28"/>
  <c r="F27" i="28"/>
  <c r="F28" i="28"/>
  <c r="F29" i="28"/>
  <c r="F30" i="28"/>
  <c r="F31" i="28"/>
  <c r="F32" i="28"/>
  <c r="F33" i="28"/>
  <c r="F34" i="28"/>
  <c r="F35" i="28"/>
  <c r="F36" i="28"/>
  <c r="F37" i="28"/>
  <c r="F4" i="28"/>
  <c r="F38" i="28" s="1"/>
  <c r="G5" i="27"/>
  <c r="G6" i="27"/>
  <c r="G7" i="27"/>
  <c r="G8" i="27"/>
  <c r="G9" i="27"/>
  <c r="G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4" i="27"/>
  <c r="G103" i="27"/>
  <c r="I103" i="27"/>
  <c r="J103" i="27"/>
  <c r="H103" i="27"/>
  <c r="J102" i="27"/>
  <c r="J101" i="27"/>
  <c r="J100" i="27"/>
  <c r="J99" i="27"/>
  <c r="J98" i="27"/>
  <c r="J97" i="27"/>
  <c r="J96" i="27"/>
  <c r="J95" i="27"/>
  <c r="J94" i="27"/>
  <c r="J93" i="27"/>
  <c r="J92" i="27"/>
  <c r="J91" i="27"/>
  <c r="J90" i="27"/>
  <c r="J89" i="27"/>
  <c r="J88" i="27"/>
  <c r="J87" i="27"/>
  <c r="J86" i="27"/>
  <c r="J85" i="27"/>
  <c r="J84" i="27"/>
  <c r="J83" i="27"/>
  <c r="J82" i="27"/>
  <c r="J81" i="27"/>
  <c r="J80" i="27"/>
  <c r="J79" i="27"/>
  <c r="J78" i="27"/>
  <c r="J77" i="27"/>
  <c r="J76" i="27"/>
  <c r="J75" i="27"/>
  <c r="J74" i="27"/>
  <c r="J73" i="27"/>
  <c r="J72" i="27"/>
  <c r="J71" i="27"/>
  <c r="J70" i="27"/>
  <c r="J69" i="27"/>
  <c r="J68" i="27"/>
  <c r="J67" i="27"/>
  <c r="J66" i="27"/>
  <c r="J65" i="27"/>
  <c r="J64" i="27"/>
  <c r="J63" i="27"/>
  <c r="J62" i="27"/>
  <c r="J61" i="27"/>
  <c r="J60" i="27"/>
  <c r="J59" i="27"/>
  <c r="J58" i="27"/>
  <c r="J57" i="27"/>
  <c r="J56" i="27"/>
  <c r="J55" i="27"/>
  <c r="J54" i="27"/>
  <c r="J53" i="27"/>
  <c r="I53" i="27"/>
  <c r="J52" i="27"/>
  <c r="I52" i="27"/>
  <c r="J51" i="27"/>
  <c r="J50" i="27"/>
  <c r="J49" i="27"/>
  <c r="J48" i="27"/>
  <c r="J47" i="27"/>
  <c r="J46" i="27"/>
  <c r="J45" i="27"/>
  <c r="I45" i="27"/>
  <c r="J44" i="27"/>
  <c r="J43" i="27"/>
  <c r="J42" i="27"/>
  <c r="J41" i="27"/>
  <c r="J40" i="27"/>
  <c r="J39" i="27"/>
  <c r="J38" i="27"/>
  <c r="J37" i="27"/>
  <c r="J36" i="27"/>
  <c r="J35" i="27"/>
  <c r="J34" i="27"/>
  <c r="J33" i="27"/>
  <c r="J32" i="27"/>
  <c r="J31" i="27"/>
  <c r="J30" i="27"/>
  <c r="J29" i="27"/>
  <c r="J28" i="27"/>
  <c r="J27" i="27"/>
  <c r="J26" i="27"/>
  <c r="J25" i="27"/>
  <c r="J24" i="27"/>
  <c r="I24" i="27"/>
  <c r="J23" i="27"/>
  <c r="J22" i="27"/>
  <c r="J21" i="27"/>
  <c r="J20" i="27"/>
  <c r="J19" i="27"/>
  <c r="J18" i="27"/>
  <c r="J17" i="27"/>
  <c r="I17" i="27"/>
  <c r="J16" i="27"/>
  <c r="J15" i="27"/>
  <c r="J14" i="27"/>
  <c r="I14" i="27"/>
  <c r="J13" i="27"/>
  <c r="J12" i="27"/>
  <c r="J11" i="27"/>
  <c r="J10" i="27"/>
  <c r="J9" i="27"/>
  <c r="J8" i="27"/>
  <c r="J7" i="27"/>
  <c r="J6" i="27"/>
  <c r="J5" i="27"/>
  <c r="J4" i="27"/>
  <c r="F5" i="27"/>
  <c r="F6" i="27"/>
  <c r="F7" i="27"/>
  <c r="F8" i="27"/>
  <c r="F9" i="27"/>
  <c r="F10" i="27"/>
  <c r="F11" i="27"/>
  <c r="F12" i="27"/>
  <c r="F13" i="27"/>
  <c r="F14" i="27"/>
  <c r="F15" i="27"/>
  <c r="F16" i="27"/>
  <c r="F17" i="27"/>
  <c r="F18" i="27"/>
  <c r="F19" i="27"/>
  <c r="F20" i="27"/>
  <c r="F21" i="27"/>
  <c r="F22" i="27"/>
  <c r="F23" i="27"/>
  <c r="F24" i="27"/>
  <c r="F25" i="27"/>
  <c r="F26" i="27"/>
  <c r="F27" i="27"/>
  <c r="F28" i="27"/>
  <c r="F29" i="27"/>
  <c r="F30" i="27"/>
  <c r="F31" i="27"/>
  <c r="F32" i="27"/>
  <c r="F33" i="27"/>
  <c r="F34" i="27"/>
  <c r="F35" i="27"/>
  <c r="F36" i="27"/>
  <c r="F37" i="27"/>
  <c r="F38" i="27"/>
  <c r="F39" i="27"/>
  <c r="F40" i="27"/>
  <c r="F41" i="27"/>
  <c r="F42" i="27"/>
  <c r="F43" i="27"/>
  <c r="F44" i="27"/>
  <c r="F45" i="27"/>
  <c r="F46" i="27"/>
  <c r="F47" i="27"/>
  <c r="F48" i="27"/>
  <c r="F49" i="27"/>
  <c r="F50" i="27"/>
  <c r="F51" i="27"/>
  <c r="F52" i="27"/>
  <c r="F53" i="27"/>
  <c r="F54" i="27"/>
  <c r="F55" i="27"/>
  <c r="F56" i="27"/>
  <c r="F57" i="27"/>
  <c r="F58" i="27"/>
  <c r="F59" i="27"/>
  <c r="F60" i="27"/>
  <c r="F61" i="27"/>
  <c r="F62" i="27"/>
  <c r="F63" i="27"/>
  <c r="F64" i="27"/>
  <c r="F65" i="27"/>
  <c r="F66" i="27"/>
  <c r="F67" i="27"/>
  <c r="F68" i="27"/>
  <c r="F69" i="27"/>
  <c r="F70" i="27"/>
  <c r="F71" i="27"/>
  <c r="F72" i="27"/>
  <c r="F73" i="27"/>
  <c r="F74" i="27"/>
  <c r="F75" i="27"/>
  <c r="F76" i="27"/>
  <c r="F77" i="27"/>
  <c r="F78" i="27"/>
  <c r="F79" i="27"/>
  <c r="F80" i="27"/>
  <c r="F81" i="27"/>
  <c r="F82" i="27"/>
  <c r="F83" i="27"/>
  <c r="F84" i="27"/>
  <c r="F85" i="27"/>
  <c r="F86" i="27"/>
  <c r="F87" i="27"/>
  <c r="F88" i="27"/>
  <c r="F89" i="27"/>
  <c r="F90" i="27"/>
  <c r="F91" i="27"/>
  <c r="F92" i="27"/>
  <c r="F93" i="27"/>
  <c r="F94" i="27"/>
  <c r="F95" i="27"/>
  <c r="F96" i="27"/>
  <c r="F97" i="27"/>
  <c r="F98" i="27"/>
  <c r="F99" i="27"/>
  <c r="F100" i="27"/>
  <c r="F101" i="27"/>
  <c r="F102" i="27"/>
  <c r="F4" i="27"/>
  <c r="E103" i="27"/>
  <c r="D103" i="27"/>
  <c r="F103" i="27" l="1"/>
  <c r="G4" i="25" l="1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5" i="23"/>
  <c r="G6" i="23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G37" i="23"/>
  <c r="G38" i="23"/>
  <c r="G39" i="23"/>
  <c r="G40" i="23"/>
  <c r="G41" i="23"/>
  <c r="G42" i="23"/>
  <c r="G43" i="23"/>
  <c r="G44" i="23"/>
  <c r="G45" i="23"/>
  <c r="G46" i="23"/>
  <c r="G47" i="23"/>
  <c r="G48" i="23"/>
  <c r="G49" i="23"/>
  <c r="G50" i="23"/>
  <c r="G51" i="23"/>
  <c r="G52" i="23"/>
  <c r="G53" i="23"/>
  <c r="G54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G68" i="23"/>
  <c r="G69" i="23"/>
  <c r="G70" i="23"/>
  <c r="G71" i="23"/>
  <c r="G72" i="23"/>
  <c r="G73" i="23"/>
  <c r="G74" i="23"/>
  <c r="G75" i="23"/>
  <c r="G76" i="23"/>
  <c r="G77" i="23"/>
  <c r="G78" i="23"/>
  <c r="G79" i="23"/>
  <c r="G80" i="23"/>
  <c r="G81" i="23"/>
  <c r="G82" i="23"/>
  <c r="G83" i="23"/>
  <c r="G84" i="23"/>
  <c r="G85" i="23"/>
  <c r="G86" i="23"/>
  <c r="G87" i="23"/>
  <c r="G88" i="23"/>
  <c r="G89" i="23"/>
  <c r="G90" i="23"/>
  <c r="G91" i="23"/>
  <c r="G92" i="23"/>
  <c r="G93" i="23"/>
  <c r="G94" i="23"/>
  <c r="G95" i="23"/>
  <c r="G96" i="23"/>
  <c r="G97" i="23"/>
  <c r="G98" i="23"/>
  <c r="G99" i="23"/>
  <c r="G100" i="23"/>
  <c r="G101" i="23"/>
  <c r="G102" i="23"/>
  <c r="G103" i="23"/>
  <c r="G104" i="23"/>
  <c r="G105" i="23"/>
  <c r="G106" i="23"/>
  <c r="G107" i="23"/>
  <c r="G108" i="23"/>
  <c r="G4" i="23"/>
  <c r="G109" i="23"/>
  <c r="J109" i="23"/>
  <c r="I109" i="23"/>
  <c r="H109" i="23"/>
  <c r="F109" i="23"/>
  <c r="F5" i="23"/>
  <c r="F6" i="23"/>
  <c r="F7" i="23"/>
  <c r="F8" i="23"/>
  <c r="F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F54" i="23"/>
  <c r="F55" i="23"/>
  <c r="F56" i="23"/>
  <c r="F57" i="23"/>
  <c r="F58" i="23"/>
  <c r="F59" i="23"/>
  <c r="F60" i="23"/>
  <c r="F61" i="23"/>
  <c r="F62" i="23"/>
  <c r="F63" i="23"/>
  <c r="F64" i="23"/>
  <c r="F65" i="23"/>
  <c r="F66" i="23"/>
  <c r="F67" i="23"/>
  <c r="F68" i="23"/>
  <c r="F69" i="23"/>
  <c r="F70" i="23"/>
  <c r="F71" i="23"/>
  <c r="F72" i="23"/>
  <c r="F73" i="23"/>
  <c r="F74" i="23"/>
  <c r="F75" i="23"/>
  <c r="F76" i="23"/>
  <c r="F77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5" i="23"/>
  <c r="F96" i="23"/>
  <c r="F97" i="23"/>
  <c r="F98" i="23"/>
  <c r="F99" i="23"/>
  <c r="F100" i="23"/>
  <c r="F101" i="23"/>
  <c r="F102" i="23"/>
  <c r="F103" i="23"/>
  <c r="F104" i="23"/>
  <c r="F105" i="23"/>
  <c r="F106" i="23"/>
  <c r="F107" i="23"/>
  <c r="F4" i="23"/>
  <c r="E109" i="23"/>
  <c r="D109" i="23"/>
  <c r="G5" i="24"/>
  <c r="G6" i="24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4" i="24"/>
  <c r="G109" i="24"/>
  <c r="J109" i="24"/>
  <c r="I109" i="24"/>
  <c r="H109" i="24"/>
  <c r="F5" i="24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F37" i="24"/>
  <c r="F38" i="24"/>
  <c r="F39" i="24"/>
  <c r="F40" i="24"/>
  <c r="F41" i="24"/>
  <c r="F42" i="24"/>
  <c r="F43" i="24"/>
  <c r="F44" i="24"/>
  <c r="F45" i="24"/>
  <c r="F46" i="24"/>
  <c r="F47" i="24"/>
  <c r="F48" i="24"/>
  <c r="F49" i="24"/>
  <c r="F50" i="24"/>
  <c r="F51" i="24"/>
  <c r="F52" i="24"/>
  <c r="F53" i="24"/>
  <c r="F54" i="24"/>
  <c r="F55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0" i="24"/>
  <c r="F71" i="24"/>
  <c r="F72" i="24"/>
  <c r="F73" i="24"/>
  <c r="F74" i="24"/>
  <c r="F75" i="24"/>
  <c r="F76" i="24"/>
  <c r="F77" i="24"/>
  <c r="F78" i="24"/>
  <c r="F79" i="24"/>
  <c r="F80" i="24"/>
  <c r="F81" i="24"/>
  <c r="F82" i="24"/>
  <c r="F83" i="24"/>
  <c r="F84" i="24"/>
  <c r="F85" i="24"/>
  <c r="F86" i="24"/>
  <c r="F87" i="24"/>
  <c r="F88" i="24"/>
  <c r="F89" i="24"/>
  <c r="F90" i="24"/>
  <c r="F91" i="24"/>
  <c r="F92" i="24"/>
  <c r="F93" i="24"/>
  <c r="F94" i="24"/>
  <c r="F95" i="24"/>
  <c r="F96" i="24"/>
  <c r="F97" i="24"/>
  <c r="F98" i="24"/>
  <c r="F99" i="24"/>
  <c r="F100" i="24"/>
  <c r="F101" i="24"/>
  <c r="F102" i="24"/>
  <c r="F103" i="24"/>
  <c r="F104" i="24"/>
  <c r="F105" i="24"/>
  <c r="F106" i="24"/>
  <c r="F107" i="24"/>
  <c r="F108" i="24"/>
  <c r="F4" i="24"/>
  <c r="E109" i="24"/>
  <c r="D109" i="24"/>
  <c r="F109" i="24" s="1"/>
  <c r="G5" i="40" l="1"/>
  <c r="G6" i="40"/>
  <c r="G7" i="40"/>
  <c r="G8" i="40"/>
  <c r="G9" i="40"/>
  <c r="G10" i="40"/>
  <c r="G11" i="40"/>
  <c r="G12" i="40"/>
  <c r="G13" i="40"/>
  <c r="G14" i="40"/>
  <c r="G15" i="40"/>
  <c r="G16" i="40"/>
  <c r="G17" i="40"/>
  <c r="G18" i="40"/>
  <c r="G19" i="40"/>
  <c r="G20" i="40"/>
  <c r="G21" i="40"/>
  <c r="G22" i="40"/>
  <c r="G23" i="40"/>
  <c r="G24" i="40"/>
  <c r="G25" i="40"/>
  <c r="G26" i="40"/>
  <c r="G27" i="40"/>
  <c r="G28" i="40"/>
  <c r="G29" i="40"/>
  <c r="G30" i="40"/>
  <c r="G31" i="40"/>
  <c r="G32" i="40"/>
  <c r="G33" i="40"/>
  <c r="G34" i="40"/>
  <c r="G35" i="40"/>
  <c r="G36" i="40"/>
  <c r="G37" i="40"/>
  <c r="G38" i="40"/>
  <c r="G39" i="40"/>
  <c r="G40" i="40"/>
  <c r="G4" i="40"/>
  <c r="G41" i="40"/>
  <c r="I41" i="40"/>
  <c r="J41" i="40"/>
  <c r="H41" i="40"/>
  <c r="F41" i="40"/>
  <c r="F5" i="40"/>
  <c r="F6" i="40"/>
  <c r="F7" i="40"/>
  <c r="F8" i="40"/>
  <c r="F9" i="40"/>
  <c r="F10" i="40"/>
  <c r="F11" i="40"/>
  <c r="F12" i="40"/>
  <c r="F13" i="40"/>
  <c r="F14" i="40"/>
  <c r="F15" i="40"/>
  <c r="F16" i="40"/>
  <c r="F17" i="40"/>
  <c r="F18" i="40"/>
  <c r="F19" i="40"/>
  <c r="F20" i="40"/>
  <c r="F21" i="40"/>
  <c r="F22" i="40"/>
  <c r="F23" i="40"/>
  <c r="F24" i="40"/>
  <c r="F25" i="40"/>
  <c r="F26" i="40"/>
  <c r="F27" i="40"/>
  <c r="F28" i="40"/>
  <c r="F29" i="40"/>
  <c r="F30" i="40"/>
  <c r="F31" i="40"/>
  <c r="F32" i="40"/>
  <c r="F33" i="40"/>
  <c r="F34" i="40"/>
  <c r="F35" i="40"/>
  <c r="F36" i="40"/>
  <c r="F37" i="40"/>
  <c r="F38" i="40"/>
  <c r="F39" i="40"/>
  <c r="F40" i="40"/>
  <c r="F4" i="40"/>
  <c r="E41" i="40"/>
  <c r="D41" i="40"/>
  <c r="G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" i="22"/>
  <c r="G41" i="22"/>
  <c r="I41" i="22"/>
  <c r="J41" i="22"/>
  <c r="H41" i="22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" i="22"/>
  <c r="F41" i="22" s="1"/>
  <c r="E41" i="22"/>
  <c r="D41" i="22"/>
  <c r="G5" i="21" l="1"/>
  <c r="G6" i="21"/>
  <c r="G7" i="21"/>
  <c r="G8" i="2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0" i="21"/>
  <c r="G81" i="21"/>
  <c r="G82" i="21"/>
  <c r="G83" i="21"/>
  <c r="G84" i="21"/>
  <c r="G85" i="21"/>
  <c r="G86" i="21"/>
  <c r="G87" i="21"/>
  <c r="G88" i="21"/>
  <c r="G89" i="21"/>
  <c r="G90" i="21"/>
  <c r="G91" i="21"/>
  <c r="G92" i="21"/>
  <c r="G93" i="21"/>
  <c r="G94" i="21"/>
  <c r="G95" i="21"/>
  <c r="G96" i="21"/>
  <c r="G97" i="21"/>
  <c r="G98" i="21"/>
  <c r="G99" i="21"/>
  <c r="G100" i="21"/>
  <c r="G101" i="21"/>
  <c r="G102" i="21"/>
  <c r="G103" i="21"/>
  <c r="G104" i="21"/>
  <c r="G105" i="21"/>
  <c r="G106" i="21"/>
  <c r="G107" i="21"/>
  <c r="G108" i="21"/>
  <c r="G109" i="21"/>
  <c r="G110" i="21"/>
  <c r="G111" i="21"/>
  <c r="G112" i="21"/>
  <c r="G113" i="21"/>
  <c r="G114" i="21"/>
  <c r="G115" i="21"/>
  <c r="G116" i="21"/>
  <c r="G117" i="21"/>
  <c r="G118" i="21"/>
  <c r="G119" i="21"/>
  <c r="G120" i="21"/>
  <c r="G121" i="21"/>
  <c r="G122" i="21"/>
  <c r="G123" i="21"/>
  <c r="G124" i="21"/>
  <c r="G125" i="21"/>
  <c r="G126" i="21"/>
  <c r="G127" i="21"/>
  <c r="G128" i="21"/>
  <c r="G129" i="21"/>
  <c r="G130" i="21"/>
  <c r="G131" i="21"/>
  <c r="G132" i="21"/>
  <c r="G133" i="21"/>
  <c r="G134" i="21"/>
  <c r="G135" i="21"/>
  <c r="G136" i="21"/>
  <c r="G137" i="21"/>
  <c r="G138" i="21"/>
  <c r="G139" i="21"/>
  <c r="G140" i="21"/>
  <c r="G141" i="21"/>
  <c r="G142" i="21"/>
  <c r="G143" i="21"/>
  <c r="G144" i="21"/>
  <c r="G145" i="21"/>
  <c r="G146" i="21"/>
  <c r="G147" i="21"/>
  <c r="G148" i="21"/>
  <c r="G149" i="21"/>
  <c r="G150" i="21"/>
  <c r="G151" i="21"/>
  <c r="G152" i="21"/>
  <c r="G153" i="21"/>
  <c r="G154" i="21"/>
  <c r="G155" i="21"/>
  <c r="G156" i="21"/>
  <c r="G157" i="21"/>
  <c r="G158" i="21"/>
  <c r="G159" i="21"/>
  <c r="G160" i="21"/>
  <c r="G161" i="21"/>
  <c r="G162" i="21"/>
  <c r="G163" i="21"/>
  <c r="G164" i="21"/>
  <c r="G165" i="21"/>
  <c r="G166" i="21"/>
  <c r="G167" i="21"/>
  <c r="G168" i="21"/>
  <c r="G169" i="21"/>
  <c r="G170" i="21"/>
  <c r="G171" i="21"/>
  <c r="G172" i="21"/>
  <c r="G173" i="21"/>
  <c r="G4" i="21"/>
  <c r="F174" i="21"/>
  <c r="G174" i="21"/>
  <c r="I174" i="21"/>
  <c r="J174" i="21"/>
  <c r="H17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4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2" i="21"/>
  <c r="F173" i="21"/>
  <c r="F4" i="21"/>
  <c r="E174" i="21"/>
  <c r="D174" i="21"/>
  <c r="G174" i="20"/>
  <c r="G5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104" i="20"/>
  <c r="G105" i="20"/>
  <c r="G106" i="20"/>
  <c r="G107" i="20"/>
  <c r="G108" i="20"/>
  <c r="G109" i="20"/>
  <c r="G110" i="20"/>
  <c r="G111" i="20"/>
  <c r="G112" i="20"/>
  <c r="G113" i="20"/>
  <c r="G114" i="20"/>
  <c r="G115" i="20"/>
  <c r="G116" i="20"/>
  <c r="G117" i="20"/>
  <c r="G118" i="20"/>
  <c r="G119" i="20"/>
  <c r="G120" i="20"/>
  <c r="G121" i="20"/>
  <c r="G122" i="20"/>
  <c r="G123" i="20"/>
  <c r="G124" i="20"/>
  <c r="G125" i="20"/>
  <c r="G126" i="20"/>
  <c r="G127" i="20"/>
  <c r="G128" i="20"/>
  <c r="G129" i="20"/>
  <c r="G130" i="20"/>
  <c r="G131" i="20"/>
  <c r="G132" i="20"/>
  <c r="G133" i="20"/>
  <c r="G134" i="20"/>
  <c r="G135" i="20"/>
  <c r="G136" i="20"/>
  <c r="G137" i="20"/>
  <c r="G138" i="20"/>
  <c r="G139" i="20"/>
  <c r="G140" i="20"/>
  <c r="G141" i="20"/>
  <c r="G142" i="20"/>
  <c r="G143" i="20"/>
  <c r="G144" i="20"/>
  <c r="G145" i="20"/>
  <c r="G146" i="20"/>
  <c r="G147" i="20"/>
  <c r="G148" i="20"/>
  <c r="G149" i="20"/>
  <c r="G150" i="20"/>
  <c r="G151" i="20"/>
  <c r="G152" i="20"/>
  <c r="G153" i="20"/>
  <c r="G154" i="20"/>
  <c r="G155" i="20"/>
  <c r="G156" i="20"/>
  <c r="G157" i="20"/>
  <c r="G158" i="20"/>
  <c r="G159" i="20"/>
  <c r="G160" i="20"/>
  <c r="G161" i="20"/>
  <c r="G162" i="20"/>
  <c r="G163" i="20"/>
  <c r="G164" i="20"/>
  <c r="G165" i="20"/>
  <c r="G166" i="20"/>
  <c r="G167" i="20"/>
  <c r="G168" i="20"/>
  <c r="G169" i="20"/>
  <c r="G170" i="20"/>
  <c r="G171" i="20"/>
  <c r="G172" i="20"/>
  <c r="G173" i="20"/>
  <c r="G4" i="20"/>
  <c r="I174" i="20"/>
  <c r="J174" i="20"/>
  <c r="H17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F104" i="20"/>
  <c r="F105" i="20"/>
  <c r="F106" i="20"/>
  <c r="F107" i="20"/>
  <c r="F108" i="20"/>
  <c r="F109" i="20"/>
  <c r="F110" i="20"/>
  <c r="F111" i="20"/>
  <c r="F112" i="20"/>
  <c r="F113" i="20"/>
  <c r="F114" i="20"/>
  <c r="F115" i="20"/>
  <c r="F116" i="20"/>
  <c r="F117" i="20"/>
  <c r="F118" i="20"/>
  <c r="F119" i="20"/>
  <c r="F120" i="20"/>
  <c r="F121" i="20"/>
  <c r="F122" i="20"/>
  <c r="F123" i="20"/>
  <c r="F124" i="20"/>
  <c r="F125" i="20"/>
  <c r="F126" i="20"/>
  <c r="F127" i="20"/>
  <c r="F128" i="20"/>
  <c r="F129" i="20"/>
  <c r="F130" i="20"/>
  <c r="F131" i="20"/>
  <c r="F132" i="20"/>
  <c r="F133" i="20"/>
  <c r="F134" i="20"/>
  <c r="F135" i="20"/>
  <c r="F136" i="20"/>
  <c r="F137" i="20"/>
  <c r="F138" i="20"/>
  <c r="F139" i="20"/>
  <c r="F140" i="20"/>
  <c r="F141" i="20"/>
  <c r="F142" i="20"/>
  <c r="F143" i="20"/>
  <c r="F144" i="20"/>
  <c r="F145" i="20"/>
  <c r="F146" i="20"/>
  <c r="F147" i="20"/>
  <c r="F148" i="20"/>
  <c r="F149" i="20"/>
  <c r="F150" i="20"/>
  <c r="F151" i="20"/>
  <c r="F152" i="20"/>
  <c r="F153" i="20"/>
  <c r="F154" i="20"/>
  <c r="F155" i="20"/>
  <c r="F156" i="20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4" i="20"/>
  <c r="F174" i="20" s="1"/>
  <c r="E174" i="20"/>
  <c r="D174" i="20"/>
  <c r="G5" i="18"/>
  <c r="G6" i="18"/>
  <c r="G7" i="18"/>
  <c r="G8" i="18"/>
  <c r="G9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4" i="18"/>
  <c r="I26" i="18"/>
  <c r="J26" i="18"/>
  <c r="H26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4" i="18"/>
  <c r="E26" i="18"/>
  <c r="F26" i="18"/>
  <c r="G10" i="19"/>
  <c r="G11" i="19"/>
  <c r="G13" i="19"/>
  <c r="G14" i="19"/>
  <c r="G22" i="19"/>
  <c r="G23" i="19"/>
  <c r="G24" i="19"/>
  <c r="G25" i="19"/>
  <c r="G26" i="19"/>
  <c r="G36" i="19"/>
  <c r="G37" i="19"/>
  <c r="G38" i="19"/>
  <c r="G46" i="19"/>
  <c r="G50" i="19"/>
  <c r="G59" i="19"/>
  <c r="G60" i="19"/>
  <c r="J61" i="19"/>
  <c r="J60" i="19"/>
  <c r="J59" i="19"/>
  <c r="J58" i="19"/>
  <c r="J57" i="19"/>
  <c r="G57" i="19" s="1"/>
  <c r="J56" i="19"/>
  <c r="J55" i="19"/>
  <c r="J54" i="19"/>
  <c r="G54" i="19" s="1"/>
  <c r="J53" i="19"/>
  <c r="G53" i="19" s="1"/>
  <c r="J52" i="19"/>
  <c r="J51" i="19"/>
  <c r="G51" i="19" s="1"/>
  <c r="J50" i="19"/>
  <c r="J49" i="19"/>
  <c r="J48" i="19"/>
  <c r="J47" i="19"/>
  <c r="J46" i="19"/>
  <c r="J45" i="19"/>
  <c r="J44" i="19"/>
  <c r="J43" i="19"/>
  <c r="J42" i="19"/>
  <c r="J41" i="19"/>
  <c r="G41" i="19" s="1"/>
  <c r="J40" i="19"/>
  <c r="G40" i="19" s="1"/>
  <c r="J39" i="19"/>
  <c r="G39" i="19" s="1"/>
  <c r="J38" i="19"/>
  <c r="J37" i="19"/>
  <c r="J36" i="19"/>
  <c r="J35" i="19"/>
  <c r="J34" i="19"/>
  <c r="J33" i="19"/>
  <c r="J32" i="19"/>
  <c r="J31" i="19"/>
  <c r="J30" i="19"/>
  <c r="J29" i="19"/>
  <c r="G29" i="19" s="1"/>
  <c r="J28" i="19"/>
  <c r="G28" i="19" s="1"/>
  <c r="J27" i="19"/>
  <c r="G27" i="19" s="1"/>
  <c r="J26" i="19"/>
  <c r="J25" i="19"/>
  <c r="J24" i="19"/>
  <c r="J23" i="19"/>
  <c r="J22" i="19"/>
  <c r="J21" i="19"/>
  <c r="J20" i="19"/>
  <c r="J19" i="19"/>
  <c r="J18" i="19"/>
  <c r="J17" i="19"/>
  <c r="J16" i="19"/>
  <c r="G16" i="19" s="1"/>
  <c r="J15" i="19"/>
  <c r="J14" i="19"/>
  <c r="J13" i="19"/>
  <c r="J12" i="19"/>
  <c r="J11" i="19"/>
  <c r="J10" i="19"/>
  <c r="J9" i="19"/>
  <c r="G9" i="19" s="1"/>
  <c r="J8" i="19"/>
  <c r="J7" i="19"/>
  <c r="J6" i="19"/>
  <c r="J5" i="19"/>
  <c r="J4" i="19"/>
  <c r="I61" i="19"/>
  <c r="G61" i="19" s="1"/>
  <c r="I60" i="19"/>
  <c r="I58" i="19"/>
  <c r="G58" i="19" s="1"/>
  <c r="I57" i="19"/>
  <c r="I56" i="19"/>
  <c r="G56" i="19" s="1"/>
  <c r="I55" i="19"/>
  <c r="G55" i="19" s="1"/>
  <c r="I53" i="19"/>
  <c r="I52" i="19"/>
  <c r="G52" i="19" s="1"/>
  <c r="I51" i="19"/>
  <c r="I50" i="19"/>
  <c r="I49" i="19"/>
  <c r="G49" i="19" s="1"/>
  <c r="I48" i="19"/>
  <c r="G48" i="19" s="1"/>
  <c r="I47" i="19"/>
  <c r="I46" i="19"/>
  <c r="I45" i="19"/>
  <c r="G45" i="19" s="1"/>
  <c r="I44" i="19"/>
  <c r="G44" i="19" s="1"/>
  <c r="I43" i="19"/>
  <c r="G43" i="19" s="1"/>
  <c r="I42" i="19"/>
  <c r="G42" i="19" s="1"/>
  <c r="I41" i="19"/>
  <c r="I39" i="19"/>
  <c r="I38" i="19"/>
  <c r="I37" i="19"/>
  <c r="I35" i="19"/>
  <c r="G35" i="19" s="1"/>
  <c r="I34" i="19"/>
  <c r="G34" i="19" s="1"/>
  <c r="I33" i="19"/>
  <c r="G33" i="19" s="1"/>
  <c r="I32" i="19"/>
  <c r="G32" i="19" s="1"/>
  <c r="I31" i="19"/>
  <c r="G31" i="19" s="1"/>
  <c r="I30" i="19"/>
  <c r="G30" i="19" s="1"/>
  <c r="I29" i="19"/>
  <c r="I27" i="19"/>
  <c r="I23" i="19"/>
  <c r="I21" i="19"/>
  <c r="G21" i="19" s="1"/>
  <c r="I20" i="19"/>
  <c r="G20" i="19" s="1"/>
  <c r="I19" i="19"/>
  <c r="G19" i="19" s="1"/>
  <c r="I18" i="19"/>
  <c r="G18" i="19" s="1"/>
  <c r="I17" i="19"/>
  <c r="G17" i="19" s="1"/>
  <c r="I15" i="19"/>
  <c r="G15" i="19" s="1"/>
  <c r="I14" i="19"/>
  <c r="I12" i="19"/>
  <c r="I11" i="19"/>
  <c r="I10" i="19"/>
  <c r="I9" i="19"/>
  <c r="I8" i="19"/>
  <c r="G8" i="19" s="1"/>
  <c r="I7" i="19"/>
  <c r="G7" i="19" s="1"/>
  <c r="I6" i="19"/>
  <c r="G6" i="19" s="1"/>
  <c r="I5" i="19"/>
  <c r="G5" i="19" s="1"/>
  <c r="I4" i="19"/>
  <c r="I62" i="19" s="1"/>
  <c r="H62" i="19"/>
  <c r="E62" i="19"/>
  <c r="D62" i="19"/>
  <c r="F5" i="19"/>
  <c r="F6" i="19"/>
  <c r="F7" i="19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4" i="19"/>
  <c r="F62" i="19" s="1"/>
  <c r="G47" i="19" l="1"/>
  <c r="G12" i="19"/>
  <c r="J62" i="19"/>
  <c r="G26" i="18"/>
  <c r="G4" i="19"/>
  <c r="G62" i="19" l="1"/>
  <c r="G133" i="13" l="1"/>
  <c r="J133" i="13"/>
  <c r="I133" i="13"/>
  <c r="H133" i="13"/>
  <c r="G132" i="13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4" i="13"/>
  <c r="F133" i="13"/>
  <c r="E133" i="13"/>
  <c r="D133" i="13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4" i="11"/>
  <c r="G134" i="11"/>
  <c r="F13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4" i="11"/>
  <c r="J134" i="11"/>
  <c r="I134" i="11"/>
  <c r="H134" i="11"/>
  <c r="E134" i="11"/>
  <c r="D134" i="11"/>
  <c r="I54" i="10" l="1"/>
  <c r="J54" i="10"/>
  <c r="H54" i="10"/>
  <c r="F54" i="10"/>
  <c r="E54" i="10"/>
  <c r="D5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J5" i="10"/>
  <c r="J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4" i="10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4" i="9"/>
  <c r="G54" i="9"/>
  <c r="J54" i="9"/>
  <c r="I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J5" i="9"/>
  <c r="J4" i="9"/>
  <c r="H5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4" i="9"/>
  <c r="E54" i="9"/>
  <c r="D54" i="9"/>
  <c r="F54" i="9" s="1"/>
  <c r="G5" i="8" l="1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4" i="8"/>
  <c r="G30" i="8"/>
  <c r="I30" i="8"/>
  <c r="J30" i="8"/>
  <c r="H30" i="8"/>
  <c r="F30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4" i="8"/>
  <c r="E30" i="8"/>
  <c r="D30" i="8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4" i="7"/>
  <c r="G130" i="7"/>
  <c r="J129" i="7"/>
  <c r="J128" i="7"/>
  <c r="J127" i="7"/>
  <c r="J126" i="7"/>
  <c r="J125" i="7"/>
  <c r="J124" i="7"/>
  <c r="J123" i="7"/>
  <c r="J122" i="7"/>
  <c r="J121" i="7"/>
  <c r="J120" i="7"/>
  <c r="J119" i="7"/>
  <c r="J118" i="7"/>
  <c r="J117" i="7"/>
  <c r="J116" i="7"/>
  <c r="J115" i="7"/>
  <c r="J114" i="7"/>
  <c r="J113" i="7"/>
  <c r="J112" i="7"/>
  <c r="J111" i="7"/>
  <c r="J110" i="7"/>
  <c r="J109" i="7"/>
  <c r="J108" i="7"/>
  <c r="J107" i="7"/>
  <c r="J106" i="7"/>
  <c r="J105" i="7"/>
  <c r="J104" i="7"/>
  <c r="J103" i="7"/>
  <c r="J102" i="7"/>
  <c r="J101" i="7"/>
  <c r="J100" i="7"/>
  <c r="J99" i="7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130" i="7" s="1"/>
  <c r="I130" i="7"/>
  <c r="H130" i="7"/>
  <c r="F130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4" i="7"/>
  <c r="E130" i="7"/>
  <c r="D130" i="7"/>
  <c r="G5" i="5" l="1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4" i="5"/>
  <c r="G69" i="5"/>
  <c r="J69" i="5"/>
  <c r="I69" i="5"/>
  <c r="H69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4" i="5"/>
  <c r="E69" i="5"/>
  <c r="F69" i="5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4" i="4"/>
  <c r="J69" i="4"/>
  <c r="I69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4" i="4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4" i="3"/>
  <c r="G92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3" i="3"/>
  <c r="G94" i="3"/>
  <c r="G4" i="3"/>
  <c r="I95" i="3"/>
  <c r="J95" i="3"/>
  <c r="E95" i="3"/>
  <c r="D95" i="3"/>
  <c r="F95" i="3" s="1"/>
  <c r="G95" i="3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4" i="1"/>
  <c r="G95" i="1"/>
  <c r="I95" i="1"/>
  <c r="J95" i="1"/>
  <c r="H95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4" i="1"/>
  <c r="F95" i="1"/>
  <c r="D95" i="1"/>
  <c r="E95" i="1"/>
</calcChain>
</file>

<file path=xl/sharedStrings.xml><?xml version="1.0" encoding="utf-8"?>
<sst xmlns="http://schemas.openxmlformats.org/spreadsheetml/2006/main" count="8897" uniqueCount="1418">
  <si>
    <t>Gmina/Powiat</t>
  </si>
  <si>
    <t>typ gminy/powiatu</t>
  </si>
  <si>
    <t xml:space="preserve">
Liczba osób z orzeczeniem o znacznym stopniu niepełnosprawności,
którym świadczono usługi opieki wytchnieniowej w formie pobytu dziennego</t>
  </si>
  <si>
    <t>Liczba dzieci z orzeczeniem o niepełnosprawności, którym świadczono usługi opieki wytchnieniowej w formie pobytu dziennego</t>
  </si>
  <si>
    <t>OGÓŁEM - LICZBA OSÓB NIEPEŁNOSPRAWNYCH, KTÓRYM ŚWIADCZONO USŁUGI OPIEKI WYTCHNIENIOWEJ W FORMIE POBYTU DZIENNEGO (SUMA KOL. 3+4)</t>
  </si>
  <si>
    <t>Kwota środków Funduszu Solidarnościowego przekazanych Wojewodzie na realizację Programu   (SUMA KOL. 7+8+9)</t>
  </si>
  <si>
    <t xml:space="preserve">na realizację usług opieki wytchnieniowej </t>
  </si>
  <si>
    <t>na koszty obsługi Programu jst</t>
  </si>
  <si>
    <t xml:space="preserve"> na koszt obsługi Programu dla wojewody </t>
  </si>
  <si>
    <t>Lp</t>
  </si>
  <si>
    <t>gmina wiejska</t>
  </si>
  <si>
    <t>miasto na prawach powiatu</t>
  </si>
  <si>
    <t>powiat</t>
  </si>
  <si>
    <t>gmina miejsko-wiejska</t>
  </si>
  <si>
    <t>gmina miejska</t>
  </si>
  <si>
    <t>RAZEM</t>
  </si>
  <si>
    <t>Żmigród (gmina miejsko-wiejska)</t>
  </si>
  <si>
    <t>Bystrzyca Kłodzka (gmina miejsko-wiejska)</t>
  </si>
  <si>
    <t>Bolków (gmina miejsko-wiejska)</t>
  </si>
  <si>
    <t>Wałbrzych (miasto na prawach powiatu)</t>
  </si>
  <si>
    <t>Milicz (gmina miejsko-wiejska)</t>
  </si>
  <si>
    <t>Boguszów-Gorce (gmina miejska)</t>
  </si>
  <si>
    <t>Jordanów Śląski (gmina wiejska)</t>
  </si>
  <si>
    <t>Ząbkowice Śląskie (gmina miejsko-wiejska)</t>
  </si>
  <si>
    <t>Oława (gmina wiejska)</t>
  </si>
  <si>
    <t>Radków (gmina miejsko-wiejska)</t>
  </si>
  <si>
    <t>Długołęka (gmina wiejska)</t>
  </si>
  <si>
    <t>Czernica (gmina wiejska)</t>
  </si>
  <si>
    <t>Powiat Zgorzelecki</t>
  </si>
  <si>
    <t>Krośnice (gmina wiejska)</t>
  </si>
  <si>
    <t>Żarów (gmina miejsko-wiejska)</t>
  </si>
  <si>
    <t>Marciszów (gmina wiejska)</t>
  </si>
  <si>
    <t>Góra (gmina miejsko-wiejska)</t>
  </si>
  <si>
    <t>Bolesławiec (gmina miejska)</t>
  </si>
  <si>
    <t>Siechnice (gmina miejsko-wiejska)</t>
  </si>
  <si>
    <t>Pieszyce (gmina miejsko-wiejska)</t>
  </si>
  <si>
    <t>Szczytna (gmina miejsko-wiejska)</t>
  </si>
  <si>
    <t>Wądroże Wielkie (gmina wiejska)</t>
  </si>
  <si>
    <t>Węgliniec (gmina miejsko-wiejska)</t>
  </si>
  <si>
    <t>Kobierzyce (gmina wiejska)</t>
  </si>
  <si>
    <t>Powiat Lwówecki</t>
  </si>
  <si>
    <t>Sulików (gmina wiejska)</t>
  </si>
  <si>
    <t>Lubań (gmina wiejska)</t>
  </si>
  <si>
    <t>Złotoryja (gmina miejska)</t>
  </si>
  <si>
    <t>Dziadowa Kłoda (gmina wiejska)</t>
  </si>
  <si>
    <t>Siekierczyn (gmina wiejska)</t>
  </si>
  <si>
    <t>Mieroszów (gmina miejsko-wiejska)</t>
  </si>
  <si>
    <t>Jerzmanowa (gmina wiejska)</t>
  </si>
  <si>
    <t>Łagiewniki (gmina wiejska)</t>
  </si>
  <si>
    <t>Duszniki-Zdrój (gmina miejska)</t>
  </si>
  <si>
    <t>Rudna (gmina wiejska)</t>
  </si>
  <si>
    <t>Powiat Średzki</t>
  </si>
  <si>
    <t>Brzeg Dolny (gmina miejsko-wiejska)</t>
  </si>
  <si>
    <t>Gromadka (gmina wiejska)</t>
  </si>
  <si>
    <t>Dzierżoniów (gmina miejska)</t>
  </si>
  <si>
    <t>Walim (gmina wiejska)</t>
  </si>
  <si>
    <t>Stare Bogaczowice (gmina wiejska)</t>
  </si>
  <si>
    <t>Powiat Polkowicki</t>
  </si>
  <si>
    <t>Piława Górna (gmina miejska)</t>
  </si>
  <si>
    <t>Mysłakowice (gmina wiejska)</t>
  </si>
  <si>
    <t>Jelenia Góra (miasto na prawach powiatu)</t>
  </si>
  <si>
    <t>Żórawina (gmina wiejska)</t>
  </si>
  <si>
    <t>Cieszków (gmina wiejska)</t>
  </si>
  <si>
    <t>Kamienna Góra (gmina wiejska)</t>
  </si>
  <si>
    <t>Wojcieszów (gmina miejska)</t>
  </si>
  <si>
    <t>Dzierżoniów (gmina wiejska)</t>
  </si>
  <si>
    <t>Janowice Wielkie (gmina wiejska)</t>
  </si>
  <si>
    <t>Ziębice (gmina miejsko-wiejska)</t>
  </si>
  <si>
    <t>Lądek-Zdrój (gmina miejsko-wiejska)</t>
  </si>
  <si>
    <t>Leśna (gmina miejsko-wiejska)</t>
  </si>
  <si>
    <t>Lubawka (gmina miejsko-wiejska)</t>
  </si>
  <si>
    <t>Wołów (gmina miejsko-wiejska)</t>
  </si>
  <si>
    <t>Żukowice (gmina wiejska)</t>
  </si>
  <si>
    <t>Bierutów (gmina miejsko-wiejska)</t>
  </si>
  <si>
    <t>Radwanice (gmina wiejska)</t>
  </si>
  <si>
    <t>Stara Kamienica (gmina wiejska)</t>
  </si>
  <si>
    <t>Międzybórz (gmina miejsko-wiejska)</t>
  </si>
  <si>
    <t>Kotla (gmina wiejska)</t>
  </si>
  <si>
    <t>Marcinowice (gmina wiejska)</t>
  </si>
  <si>
    <t>Prusice (gmina miejsko-wiejska)</t>
  </si>
  <si>
    <t>Kamienna Góra (gmina miejska)</t>
  </si>
  <si>
    <t>Świerzawa (gmina miejsko-wiejska)</t>
  </si>
  <si>
    <t>Powiat Głogowski</t>
  </si>
  <si>
    <t>Mściwojów (gmina wiejska)</t>
  </si>
  <si>
    <t>Głogów (gmina miejska)</t>
  </si>
  <si>
    <t>Bielawa (gmina miejska)</t>
  </si>
  <si>
    <t>Twardogóra (gmina miejsko-wiejska)</t>
  </si>
  <si>
    <t>Olszyna (gmina miejsko-wiejska)</t>
  </si>
  <si>
    <t>Oława (gmina miejska)</t>
  </si>
  <si>
    <t>Mietków (gmina wiejska)</t>
  </si>
  <si>
    <t>Powiat Trzebnicki</t>
  </si>
  <si>
    <t>Szklarska Poręba (gmina miejska)</t>
  </si>
  <si>
    <t>Trzebnica (gmina miejsko-wiejska)</t>
  </si>
  <si>
    <t>Nowogrodziec (gmina miejsko-wiejska)</t>
  </si>
  <si>
    <t>Wrocław (miasto na prawach powiatu)</t>
  </si>
  <si>
    <t>Oborniki Śląskie (gmina miejsko-wiejska)</t>
  </si>
  <si>
    <t>Lubin (gmina wiejska)</t>
  </si>
  <si>
    <t>Świdnica (gmina miejska)</t>
  </si>
  <si>
    <t>Powiat Wrocławski</t>
  </si>
  <si>
    <t>Świebodzice (gmina miejska)</t>
  </si>
  <si>
    <t>Wisznia Mała (gmina wiejska)</t>
  </si>
  <si>
    <t>Oleśnica (gmina miejska)</t>
  </si>
  <si>
    <t>Lubań (gmina miejska)</t>
  </si>
  <si>
    <t>Powiat Legnicki</t>
  </si>
  <si>
    <t>Legnica (miasto na prawach powiatu)</t>
  </si>
  <si>
    <t>Powiat Strzeliński</t>
  </si>
  <si>
    <t>Powiat Dzierżoniowski</t>
  </si>
  <si>
    <t>0</t>
  </si>
  <si>
    <t>Brodnica (gmina wiejska)</t>
  </si>
  <si>
    <t>Chełmża (gmina miejska)</t>
  </si>
  <si>
    <t>Grudziądz (miasto na prawach powiatu)</t>
  </si>
  <si>
    <t>Lubicz (gmina wiejska)</t>
  </si>
  <si>
    <t>Zławieś Wielka (gmina wiejska)</t>
  </si>
  <si>
    <t>Powiat Brodnicki</t>
  </si>
  <si>
    <t>Chełmno (gmina wiejska)</t>
  </si>
  <si>
    <t>Nowe (gmina miejsko-wiejska)</t>
  </si>
  <si>
    <t>Brzozie (gmina wiejska)</t>
  </si>
  <si>
    <t>Sicienko (gmina wiejska)</t>
  </si>
  <si>
    <t>Cekcyn (gmina wiejska)</t>
  </si>
  <si>
    <t>Inowrocław (gmina miejska)</t>
  </si>
  <si>
    <t>Janowiec Wielkopolski (gmina miejsko-wiejska)</t>
  </si>
  <si>
    <t>Powiat Świecki</t>
  </si>
  <si>
    <t>Śliwice (gmina wiejska)</t>
  </si>
  <si>
    <t>Nakło nad Notecią (gmina miejsko-wiejska)</t>
  </si>
  <si>
    <t>Włocławek (gmina wiejska)</t>
  </si>
  <si>
    <t>Kikół (gmina wiejska)</t>
  </si>
  <si>
    <t>Golub-Dobrzyń (gmina miejska)</t>
  </si>
  <si>
    <t>Rogóźno (gmina wiejska)</t>
  </si>
  <si>
    <t>Papowo Biskupie (gmina wiejska)</t>
  </si>
  <si>
    <t>Bydgoszcz (miasto na prawach powiatu)</t>
  </si>
  <si>
    <t>Tuchola (gmina miejsko-wiejska)</t>
  </si>
  <si>
    <t>Włocławek (miasto na prawach powiatu)</t>
  </si>
  <si>
    <t>Żnin (gmina miejsko-wiejska)</t>
  </si>
  <si>
    <t>Pakość (gmina miejsko-wiejska)</t>
  </si>
  <si>
    <t>Świecie (gmina miejsko-wiejska)</t>
  </si>
  <si>
    <t>Osielsko (gmina wiejska)</t>
  </si>
  <si>
    <t>Kowalewo Pomorskie (gmina miejsko-wiejska)</t>
  </si>
  <si>
    <t>Bobrowo (gmina wiejska)</t>
  </si>
  <si>
    <t>Rypin (gmina miejska)</t>
  </si>
  <si>
    <t>Nowa Wieś Wielka (gmina wiejska)</t>
  </si>
  <si>
    <t>Radzyń Chełmiński (gmina miejsko-wiejska)</t>
  </si>
  <si>
    <t>Łabiszyn (gmina miejsko-wiejska)</t>
  </si>
  <si>
    <t>Rogowo (gmina wiejska)</t>
  </si>
  <si>
    <t>Łasin (gmina miejsko-wiejska)</t>
  </si>
  <si>
    <t>Obrowo (gmina wiejska)</t>
  </si>
  <si>
    <t>Aleksandrów Kujawski (gmina miejska)</t>
  </si>
  <si>
    <t>Rypin (gmina wiejska)</t>
  </si>
  <si>
    <t>Dobrcz (gmina wiejska)</t>
  </si>
  <si>
    <t>Solec Kujawski (gmina miejsko-wiejska)</t>
  </si>
  <si>
    <t>Dąbrowa Chełmińska (gmina wiejska)</t>
  </si>
  <si>
    <t>Jabłonowo Pomorskie (gmina miejsko-wiejska)</t>
  </si>
  <si>
    <t>Wąbrzeźno (gmina miejska)</t>
  </si>
  <si>
    <t>Koronowo (gmina miejsko-wiejska)</t>
  </si>
  <si>
    <t>Łubianka (gmina wiejska)</t>
  </si>
  <si>
    <t>Brzuze (gmina wiejska)</t>
  </si>
  <si>
    <t>Wąpielsk (gmina wiejska)</t>
  </si>
  <si>
    <t>Mrocza (gmina miejsko-wiejska)</t>
  </si>
  <si>
    <t>Brodnica (gmina miejska)</t>
  </si>
  <si>
    <t>Mogilno (gmina miejsko-wiejska)</t>
  </si>
  <si>
    <t>Wielka Nieszawka (gmina wiejska)</t>
  </si>
  <si>
    <t>Wielgie (gmina wiejska)</t>
  </si>
  <si>
    <t>Sępólno Krajeńskie (gmina miejsko-wiejska)</t>
  </si>
  <si>
    <t>Lubiewo (gmina wiejska)</t>
  </si>
  <si>
    <t>Gniewkowo (gmina miejsko-wiejska)</t>
  </si>
  <si>
    <t>Toruń (miasto na prawach powiatu)</t>
  </si>
  <si>
    <t>Chełmża (gmina wiejska)</t>
  </si>
  <si>
    <t>Aleksandrów Kujawski (gmina wiejska)</t>
  </si>
  <si>
    <t>Powiat Golubsko-Dobrzyński</t>
  </si>
  <si>
    <t>Strzelno (gmina miejsko-wiejska)</t>
  </si>
  <si>
    <t>Chełmno (gmina miejska)</t>
  </si>
  <si>
    <t>Łysomice (gmina wiejska)</t>
  </si>
  <si>
    <t>Brześć Kujawski (gmina miejsko-wiejska)</t>
  </si>
  <si>
    <t>Powiat Sępoleński</t>
  </si>
  <si>
    <t>Adamów (gmina wiejska)</t>
  </si>
  <si>
    <t>Aleksandrów (gmina wiejska)</t>
  </si>
  <si>
    <t>Annopol (gmina miejsko-wiejska)</t>
  </si>
  <si>
    <t>Batorz (gmina wiejska)</t>
  </si>
  <si>
    <t>Bełżec (gmina wiejska)</t>
  </si>
  <si>
    <t>Bełżyce (gmina miejsko-wiejska)</t>
  </si>
  <si>
    <t>Biała Podlaska (gmina wiejska)</t>
  </si>
  <si>
    <t>Biała Podlaska (miasto na prawach powiatu)</t>
  </si>
  <si>
    <t>Biłgoraj (gmina miejska)</t>
  </si>
  <si>
    <t>Biłgoraj (gmina wiejska)</t>
  </si>
  <si>
    <t>Borzechów (gmina wiejska)</t>
  </si>
  <si>
    <t>Chełm (gmina wiejska)</t>
  </si>
  <si>
    <t>Chełm (miasto na prawach powiatu)</t>
  </si>
  <si>
    <t>Chrzanów (gmina wiejska)</t>
  </si>
  <si>
    <t>Cyców (gmina wiejska)</t>
  </si>
  <si>
    <t>Dębowa Kłoda (gmina wiejska)</t>
  </si>
  <si>
    <t>Dzierzkowice (gmina wiejska)</t>
  </si>
  <si>
    <t>Dzwola (gmina wiejska)</t>
  </si>
  <si>
    <t>Firlej (gmina wiejska)</t>
  </si>
  <si>
    <t>Garbów (gmina wiejska)</t>
  </si>
  <si>
    <t>Głusk (gmina wiejska)</t>
  </si>
  <si>
    <t>Grabowiec (gmina wiejska)</t>
  </si>
  <si>
    <t>Hrubieszów (gmina miejska)</t>
  </si>
  <si>
    <t>Hrubieszów (gmina wiejska)</t>
  </si>
  <si>
    <t>Izbica (gmina wiejska)</t>
  </si>
  <si>
    <t>Jabłonna (gmina wiejska)</t>
  </si>
  <si>
    <t>Jabłoń (gmina wiejska)</t>
  </si>
  <si>
    <t>Janów Podlaski (gmina wiejska)</t>
  </si>
  <si>
    <t>Jastków (gmina wiejska)</t>
  </si>
  <si>
    <t>Józefów (gmina miejsko-wiejska)</t>
  </si>
  <si>
    <t>Józefów nad Wisłą (gmina miejsko-wiejska)</t>
  </si>
  <si>
    <t>Kamionka (gmina miejsko-wiejska)</t>
  </si>
  <si>
    <t>Karczmiska (gmina wiejska)</t>
  </si>
  <si>
    <t>Kąkolewnica (gmina wiejska)</t>
  </si>
  <si>
    <t>Kock (gmina miejsko-wiejska)</t>
  </si>
  <si>
    <t>Komarów-Osada (gmina wiejska)</t>
  </si>
  <si>
    <t>Konopnica (gmina wiejska)</t>
  </si>
  <si>
    <t>Końskowola (gmina wiejska)</t>
  </si>
  <si>
    <t>Krasnystaw (gmina miejska)</t>
  </si>
  <si>
    <t>Krasnystaw (gmina wiejska)</t>
  </si>
  <si>
    <t>Kraśniczyn (gmina wiejska)</t>
  </si>
  <si>
    <t>Kraśnik (gmina miejska)</t>
  </si>
  <si>
    <t>Krzczonów (gmina wiejska)</t>
  </si>
  <si>
    <t>Krzywda (gmina wiejska)</t>
  </si>
  <si>
    <t>Księżpol (gmina wiejska)</t>
  </si>
  <si>
    <t>Kurów (gmina wiejska)</t>
  </si>
  <si>
    <t>Lubartów (gmina miejska)</t>
  </si>
  <si>
    <t>Lubartów (gmina wiejska)</t>
  </si>
  <si>
    <t>Lublin (miasto na prawach powiatu)</t>
  </si>
  <si>
    <t>Ludwin (gmina wiejska)</t>
  </si>
  <si>
    <t>Łabunie (gmina wiejska)</t>
  </si>
  <si>
    <t>Łukowa (gmina wiejska)</t>
  </si>
  <si>
    <t>Łuków (gmina miejska)</t>
  </si>
  <si>
    <t>Łuków (gmina wiejska)</t>
  </si>
  <si>
    <t>Markuszów (gmina wiejska)</t>
  </si>
  <si>
    <t>Mełgiew (gmina wiejska)</t>
  </si>
  <si>
    <t>Miączyn (gmina wiejska)</t>
  </si>
  <si>
    <t>Michów (gmina wiejska)</t>
  </si>
  <si>
    <t>Milanów (gmina wiejska)</t>
  </si>
  <si>
    <t>Nałęczów (gmina miejsko-wiejska)</t>
  </si>
  <si>
    <t>Niedrzwica Duża (gmina wiejska)</t>
  </si>
  <si>
    <t>Niedźwiada (gmina wiejska)</t>
  </si>
  <si>
    <t>Nielisz (gmina wiejska)</t>
  </si>
  <si>
    <t>Niemce (gmina wiejska)</t>
  </si>
  <si>
    <t>Nowodwór (gmina wiejska)</t>
  </si>
  <si>
    <t>Obsza (gmina wiejska)</t>
  </si>
  <si>
    <t>Opole Lubelskie (gmina miejsko-wiejska)</t>
  </si>
  <si>
    <t>Ostrów Lubelski (gmina miejsko-wiejska)</t>
  </si>
  <si>
    <t>Parczew (gmina miejsko-wiejska)</t>
  </si>
  <si>
    <t>Piaski (gmina miejsko-wiejska)</t>
  </si>
  <si>
    <t>Piszczac (gmina wiejska)</t>
  </si>
  <si>
    <t>Potok Wielki (gmina wiejska)</t>
  </si>
  <si>
    <t>Powiat Bialski</t>
  </si>
  <si>
    <t>Powiat Janowski</t>
  </si>
  <si>
    <t>Powiat Łęczyński</t>
  </si>
  <si>
    <t>Powiat Parczewski</t>
  </si>
  <si>
    <t>Powiat Radzyński</t>
  </si>
  <si>
    <t>Powiat Tomaszowski</t>
  </si>
  <si>
    <t>Puchaczów (gmina wiejska)</t>
  </si>
  <si>
    <t>Puławy (gmina miejska)</t>
  </si>
  <si>
    <t>Rejowiec (gmina miejsko-wiejska)</t>
  </si>
  <si>
    <t>Rudnik (gmina wiejska)</t>
  </si>
  <si>
    <t>Ryki (gmina miejsko-wiejska)</t>
  </si>
  <si>
    <t>Serniki (gmina wiejska)</t>
  </si>
  <si>
    <t>Serokomla (gmina wiejska)</t>
  </si>
  <si>
    <t>Siemień (gmina wiejska)</t>
  </si>
  <si>
    <t>Sitno (gmina wiejska)</t>
  </si>
  <si>
    <t>Sławatycze (gmina wiejska)</t>
  </si>
  <si>
    <t>Sosnowica (gmina wiejska)</t>
  </si>
  <si>
    <t>Sosnówka (gmina wiejska)</t>
  </si>
  <si>
    <t>Spiczyn (gmina wiejska)</t>
  </si>
  <si>
    <t>Stanin (gmina wiejska)</t>
  </si>
  <si>
    <t>Stary Zamość (gmina wiejska)</t>
  </si>
  <si>
    <t>Strzyżewice (gmina wiejska)</t>
  </si>
  <si>
    <t>Susiec (gmina wiejska)</t>
  </si>
  <si>
    <t>Szastarka (gmina wiejska)</t>
  </si>
  <si>
    <t>Szczebrzeszyn (gmina miejsko-wiejska)</t>
  </si>
  <si>
    <t>Świdnik (gmina miejska)</t>
  </si>
  <si>
    <t>Tarnawatka (gmina wiejska)</t>
  </si>
  <si>
    <t>Tarnogród (gmina miejsko-wiejska)</t>
  </si>
  <si>
    <t>Telatyn (gmina wiejska)</t>
  </si>
  <si>
    <t>Terespol (gmina miejska)</t>
  </si>
  <si>
    <t>Terespol (gmina wiejska)</t>
  </si>
  <si>
    <t>Tomaszów Lubelski (gmina miejska)</t>
  </si>
  <si>
    <t>Tomaszów Lubelski (gmina wiejska)</t>
  </si>
  <si>
    <t>Trawniki (gmina wiejska)</t>
  </si>
  <si>
    <t>Trzebieszów (gmina wiejska)</t>
  </si>
  <si>
    <t>Tuczna (gmina wiejska)</t>
  </si>
  <si>
    <t>Tyszowce (gmina miejsko-wiejska)</t>
  </si>
  <si>
    <t>Ulhówek (gmina wiejska)</t>
  </si>
  <si>
    <t>Ułęż (gmina wiejska)</t>
  </si>
  <si>
    <t>Urzędów (gmina miejsko-wiejska)</t>
  </si>
  <si>
    <t>Wąwolnica (gmina wiejska)</t>
  </si>
  <si>
    <t>Werbkowice (gmina wiejska)</t>
  </si>
  <si>
    <t>Wilków (gmina wiejska)</t>
  </si>
  <si>
    <t>Włodawa (gmina miejska)</t>
  </si>
  <si>
    <t>Włodawa (gmina wiejska)</t>
  </si>
  <si>
    <t>Wohyń (gmina wiejska)</t>
  </si>
  <si>
    <t>Wojcieszków (gmina wiejska)</t>
  </si>
  <si>
    <t>Wólka (gmina wiejska)</t>
  </si>
  <si>
    <t>Zakrzówek (gmina wiejska)</t>
  </si>
  <si>
    <t>Zamość (gmina wiejska)</t>
  </si>
  <si>
    <t>Zamość (miasto na prawach powiatu)</t>
  </si>
  <si>
    <t>Zwierzyniec (gmina miejsko-wiejska)</t>
  </si>
  <si>
    <t>Żyrzyn (gmina wiejska)</t>
  </si>
  <si>
    <t>Baranów (gmina wiejska)</t>
  </si>
  <si>
    <t>Kazimierz Dolny  (gmina miejsko-wiejska)</t>
  </si>
  <si>
    <t>Powiat Zamojski</t>
  </si>
  <si>
    <t>Żagań (gmina miejska)</t>
  </si>
  <si>
    <t>Nowa Sól (gmina miejska)</t>
  </si>
  <si>
    <t>Stare Kurowo (gmina wiejska)</t>
  </si>
  <si>
    <t>Świebodzin (gmina miejsko-wiejska)</t>
  </si>
  <si>
    <t>Zabór (gmina wiejska)</t>
  </si>
  <si>
    <t>Sulęcin (gmina miejsko-wiejska)</t>
  </si>
  <si>
    <t>Świdnica (gmina wiejska)</t>
  </si>
  <si>
    <t>Jasień (gmina miejsko-wiejska)</t>
  </si>
  <si>
    <t>Pszczew (gmina wiejska)</t>
  </si>
  <si>
    <t>Tuplice (gmina wiejska)</t>
  </si>
  <si>
    <t>Małomice (gmina miejsko-wiejska)</t>
  </si>
  <si>
    <t>Dąbie (gmina wiejska)</t>
  </si>
  <si>
    <t>Nowogród Bobrzański (gmina miejsko-wiejska)</t>
  </si>
  <si>
    <t>Kargowa (gmina miejsko-wiejska)</t>
  </si>
  <si>
    <t>Gubin (gmina wiejska)</t>
  </si>
  <si>
    <t>Cybinka (gmina miejsko-wiejska)</t>
  </si>
  <si>
    <t>Sława (gmina miejsko-wiejska)</t>
  </si>
  <si>
    <t>Czerwieńsk (gmina miejsko-wiejska)</t>
  </si>
  <si>
    <t>Brzeźnica (gmina wiejska)</t>
  </si>
  <si>
    <t>Gubin (gmina miejska)</t>
  </si>
  <si>
    <t>Drezdenko (gmina miejsko-wiejska)</t>
  </si>
  <si>
    <t>Kostrzyn nad Odrą (gmina miejska)</t>
  </si>
  <si>
    <t>Zwierzyn (gmina wiejska)</t>
  </si>
  <si>
    <t>Torzym (gmina miejsko-wiejska)</t>
  </si>
  <si>
    <t>Strzelce Krajeńskie (gmina miejsko-wiejska)</t>
  </si>
  <si>
    <t>Wschowa (gmina miejsko-wiejska)</t>
  </si>
  <si>
    <t>Lubiszyn (gmina wiejska)</t>
  </si>
  <si>
    <t>Gozdnica (gmina miejska)</t>
  </si>
  <si>
    <t>Krosno Odrzańskie (gmina miejsko-wiejska)</t>
  </si>
  <si>
    <t>Bledzew (gmina wiejska)</t>
  </si>
  <si>
    <t>Kłodawa (gmina wiejska)</t>
  </si>
  <si>
    <t>Żary (gmina wiejska)</t>
  </si>
  <si>
    <t>Słubice (gmina miejsko-wiejska)</t>
  </si>
  <si>
    <t>Deszczno (gmina wiejska)</t>
  </si>
  <si>
    <t>Żary (gmina miejska)</t>
  </si>
  <si>
    <t>Gorzów Wielkopolski (miasto na prawach powiatu)</t>
  </si>
  <si>
    <t>Bojadła (gmina wiejska)</t>
  </si>
  <si>
    <t>Bogdaniec (gmina wiejska)</t>
  </si>
  <si>
    <t>Wymiarki (gmina wiejska)</t>
  </si>
  <si>
    <t>Międzyrzecz (gmina miejsko-wiejska)</t>
  </si>
  <si>
    <t>Zielona Góra (miasto na prawach powiatu)</t>
  </si>
  <si>
    <t>Skąpe (gmina wiejska)</t>
  </si>
  <si>
    <t>Szlichtyngowa (gmina miejsko-wiejska)</t>
  </si>
  <si>
    <t>Skwierzyna (gmina miejsko-wiejska)</t>
  </si>
  <si>
    <t>Iłowa (gmina miejsko-wiejska)</t>
  </si>
  <si>
    <t>Sulechów (gmina miejsko-wiejska)</t>
  </si>
  <si>
    <t>Witnica (gmina miejsko-wiejska)</t>
  </si>
  <si>
    <t>Kolsko (gmina wiejska)</t>
  </si>
  <si>
    <t>Żagań (gmina wiejska)</t>
  </si>
  <si>
    <t>Szprotawa (gmina miejsko-wiejska)</t>
  </si>
  <si>
    <t>Alwernia (gmina miejsko-wiejska)</t>
  </si>
  <si>
    <t>Andrychów (gmina miejsko-wiejska)</t>
  </si>
  <si>
    <t>Babice (gmina wiejska)</t>
  </si>
  <si>
    <t>Biały Dunajec (gmina wiejska)</t>
  </si>
  <si>
    <t>Biecz (gmina miejsko-wiejska)</t>
  </si>
  <si>
    <t>Bobowa (gmina miejsko-wiejska)</t>
  </si>
  <si>
    <t>Bochnia (gmina miejska)</t>
  </si>
  <si>
    <t>Bochnia (gmina wiejska)</t>
  </si>
  <si>
    <t>Bolesław (gmina wiejska)</t>
  </si>
  <si>
    <t>Brzesko (gmina miejsko-wiejska)</t>
  </si>
  <si>
    <t>Brzeszcze (gmina miejsko-wiejska)</t>
  </si>
  <si>
    <t>Budzów (gmina wiejska)</t>
  </si>
  <si>
    <t>Bukowno (gmina miejska)</t>
  </si>
  <si>
    <t>Chełmek (gmina miejsko-wiejska)</t>
  </si>
  <si>
    <t>Chełmiec (gmina wiejska)</t>
  </si>
  <si>
    <t>Chrzanów (gmina miejsko-wiejska)</t>
  </si>
  <si>
    <t>Ciężkowice (gmina miejsko-wiejska)</t>
  </si>
  <si>
    <t>Czchów (gmina miejsko-wiejska)</t>
  </si>
  <si>
    <t>Czernichów (gmina wiejska)</t>
  </si>
  <si>
    <t>Dąbrowa Tarnowska (gmina miejsko-wiejska)</t>
  </si>
  <si>
    <t>Dębno (gmina wiejska)</t>
  </si>
  <si>
    <t>Dobczyce (gmina miejsko-wiejska)</t>
  </si>
  <si>
    <t>Gdów (gmina wiejska)</t>
  </si>
  <si>
    <t>Gnojnik (gmina wiejska)</t>
  </si>
  <si>
    <t>Gorlice (gmina wiejska)</t>
  </si>
  <si>
    <t>Gromnik (gmina wiejska)</t>
  </si>
  <si>
    <t>Gródek Nad Dunajcem (gmina wiejska)</t>
  </si>
  <si>
    <t>Grybów (gmina miejska)</t>
  </si>
  <si>
    <t>Iwkowa (gmina wiejska)</t>
  </si>
  <si>
    <t>Jabłonka (gmina wiejska)</t>
  </si>
  <si>
    <t>Jordanów (gmina miejska)</t>
  </si>
  <si>
    <t>Kalwaria Zebrzydowska (gmina miejsko-wiejska)</t>
  </si>
  <si>
    <t>Kamionka Wielka (gmina wiejska)</t>
  </si>
  <si>
    <t>Kęty (gmina miejsko-wiejska)</t>
  </si>
  <si>
    <t>Klucze (gmina wiejska)</t>
  </si>
  <si>
    <t>Kocmyrzów-Luborzyca (gmina wiejska)</t>
  </si>
  <si>
    <t>Koniusza (gmina wiejska)</t>
  </si>
  <si>
    <t>Korzenna (gmina wiejska)</t>
  </si>
  <si>
    <t>Koszyce (gmina wiejska)</t>
  </si>
  <si>
    <t>Kościelisko (gmina wiejska)</t>
  </si>
  <si>
    <t>Kraków (miasto na prawach powiatu)</t>
  </si>
  <si>
    <t>Krościenko nad Dunajcem (gmina wiejska)</t>
  </si>
  <si>
    <t>Krynica Zdrój (gmina miejsko-wiejska)</t>
  </si>
  <si>
    <t>Krzeszowice (gmina miejsko-wiejska)</t>
  </si>
  <si>
    <t>Laskowa (gmina wiejska)</t>
  </si>
  <si>
    <t>Limanowa (gmina miejska)</t>
  </si>
  <si>
    <t>Limanowa (gmina wiejska)</t>
  </si>
  <si>
    <t>Lipnica Murowana (gmina wiejska)</t>
  </si>
  <si>
    <t>Lipnica Wielka (gmina wiejska)</t>
  </si>
  <si>
    <t>Lisia Góra (gmina wiejska)</t>
  </si>
  <si>
    <t>Lubień (gmina wiejska)</t>
  </si>
  <si>
    <t>Łabowa (gmina wiejska)</t>
  </si>
  <si>
    <t>Łapanów (gmina wiejska)</t>
  </si>
  <si>
    <t>Łapsze Niżne (gmina wiejska)</t>
  </si>
  <si>
    <t>Łącko (gmina wiejska)</t>
  </si>
  <si>
    <t>Łososina Dolna (gmina wiejska)</t>
  </si>
  <si>
    <t>Łukowica (gmina wiejska)</t>
  </si>
  <si>
    <t>Łużna (gmina wiejska)</t>
  </si>
  <si>
    <t>Maków Podhalański (gmina miejsko-wiejska)</t>
  </si>
  <si>
    <t>Miechów (gmina miejsko-wiejska)</t>
  </si>
  <si>
    <t>Mogilany (gmina wiejska)</t>
  </si>
  <si>
    <t>Moszczenica (gmina wiejska)</t>
  </si>
  <si>
    <t>Mszana Dolna (gmina wiejska)</t>
  </si>
  <si>
    <t>Myślenice (gmina miejsko-wiejska)</t>
  </si>
  <si>
    <t>Nawojowa (gmina wiejska)</t>
  </si>
  <si>
    <t>Niepołomice (gmina miejsko-wiejska)</t>
  </si>
  <si>
    <t>Nowe Brzesko (gmina miejsko-wiejska)</t>
  </si>
  <si>
    <t>Nowy Sącz (miasto na prawach powiatu)</t>
  </si>
  <si>
    <t>Nowy Targ (gmina miejska)</t>
  </si>
  <si>
    <t>Nowy Targ (gmina wiejska)</t>
  </si>
  <si>
    <t>Nowy Wiśnicz (gmina miejsko-wiejska)</t>
  </si>
  <si>
    <t>Ochotnica Dolna (gmina wiejska)</t>
  </si>
  <si>
    <t>Olesno (gmina wiejska)</t>
  </si>
  <si>
    <t>Olkusz (gmina miejsko-wiejska)</t>
  </si>
  <si>
    <t>Oświęcim (gmina wiejska)</t>
  </si>
  <si>
    <t>Pcim (gmina wiejska)</t>
  </si>
  <si>
    <t>Piwniczna Zdrój (gmina miejsko-wiejska)</t>
  </si>
  <si>
    <t>Podegrodzie (gmina wiejska)</t>
  </si>
  <si>
    <t>Polanka Wielka (gmina wiejska)</t>
  </si>
  <si>
    <t>Poronin (gmina wiejska)</t>
  </si>
  <si>
    <t>Przeciszów (gmina wiejska)</t>
  </si>
  <si>
    <t>Rabka Zdrój (gmina miejsko-wiejska)</t>
  </si>
  <si>
    <t>Radłów (gmina miejsko-wiejska)</t>
  </si>
  <si>
    <t>Ropa (gmina wiejska)</t>
  </si>
  <si>
    <t>Rytro (gmina wiejska)</t>
  </si>
  <si>
    <t>Rzepiennik Strzyżewski (gmina wiejska)</t>
  </si>
  <si>
    <t>Rzezawa (gmina wiejska)</t>
  </si>
  <si>
    <t>Skała (gmina miejsko-wiejska)</t>
  </si>
  <si>
    <t>Skawina (gmina miejsko-wiejska)</t>
  </si>
  <si>
    <t>Skrzyszów (gmina wiejska)</t>
  </si>
  <si>
    <t>Słomniki (gmina miejsko-wiejska)</t>
  </si>
  <si>
    <t>Słopnice (gmina wiejska)</t>
  </si>
  <si>
    <t>Spytkowice (gmina wiejska)</t>
  </si>
  <si>
    <t>Stary Sącz (gmina miejsko-wiejska)</t>
  </si>
  <si>
    <t>Stryszawa (gmina wiejska)</t>
  </si>
  <si>
    <t>Stryszów (gmina wiejska)</t>
  </si>
  <si>
    <t>Sucha Beskidzka (gmina miejska)</t>
  </si>
  <si>
    <t>Sułkowice (gmina miejsko-wiejska)</t>
  </si>
  <si>
    <t>Szaflary (gmina wiejska)</t>
  </si>
  <si>
    <t>Szczurowa (gmina wiejska)</t>
  </si>
  <si>
    <t>Szerzyny (gmina wiejska)</t>
  </si>
  <si>
    <t>Świątniki Górne (gmina miejsko-wiejska)</t>
  </si>
  <si>
    <t>Tarnów (gmina wiejska)</t>
  </si>
  <si>
    <t>Tarnów (miasto na prawach powiatu)</t>
  </si>
  <si>
    <t>Tokarnia (gmina wiejska)</t>
  </si>
  <si>
    <t>Tomice (gmina wiejska)</t>
  </si>
  <si>
    <t>Trzciana (gmina wiejska)</t>
  </si>
  <si>
    <t>Trzebinia (gmina miejsko-wiejska)</t>
  </si>
  <si>
    <t>Tuchów (gmina miejsko-wiejska)</t>
  </si>
  <si>
    <t>Wadowice (gmina miejsko-wiejska)</t>
  </si>
  <si>
    <t>Wieliczka (gmina miejsko-wiejska)</t>
  </si>
  <si>
    <t>Wieprz (gmina wiejska)</t>
  </si>
  <si>
    <t>Wierzchosławice (gmina wiejska)</t>
  </si>
  <si>
    <t>Wojnicz (gmina miejsko-wiejska)</t>
  </si>
  <si>
    <t>Wolbrom (gmina miejsko-wiejska)</t>
  </si>
  <si>
    <t>Zakliczyn (gmina miejsko-wiejska)</t>
  </si>
  <si>
    <t>Zakopane (gmina miejska)</t>
  </si>
  <si>
    <t>Zator (gmina miejsko-wiejska)</t>
  </si>
  <si>
    <t>Żabno (gmina miejsko-wiejska)</t>
  </si>
  <si>
    <t>Żegocina (gmina wiejska)</t>
  </si>
  <si>
    <t>Powiat Brzeski</t>
  </si>
  <si>
    <t>Powiat Chrzanowski</t>
  </si>
  <si>
    <t>Powiat Krakowski</t>
  </si>
  <si>
    <t>Powiat Olkuski</t>
  </si>
  <si>
    <t>Powiat Oświęcimski</t>
  </si>
  <si>
    <t>Powiat Proszowicki</t>
  </si>
  <si>
    <t>Powiat Suski</t>
  </si>
  <si>
    <t>Powiat Wielicki</t>
  </si>
  <si>
    <t>środki nierozdysponowane</t>
  </si>
  <si>
    <t>Gmina Inowłódz</t>
  </si>
  <si>
    <t>Gmina Maków</t>
  </si>
  <si>
    <t>Gmina Łask</t>
  </si>
  <si>
    <t>Miasto Łowicz</t>
  </si>
  <si>
    <t>Gmina Andrespol</t>
  </si>
  <si>
    <t>Gmina Bolimów</t>
  </si>
  <si>
    <t>Gmina Kiernozia</t>
  </si>
  <si>
    <t>Gmina Dobroń</t>
  </si>
  <si>
    <t>Gmina Stryków</t>
  </si>
  <si>
    <t>Gmina Szczerców</t>
  </si>
  <si>
    <t>Gmina Zgierz</t>
  </si>
  <si>
    <t>Wieluński</t>
  </si>
  <si>
    <t>Gmina Rzgów</t>
  </si>
  <si>
    <t>Miasto Sieradz</t>
  </si>
  <si>
    <t>Gmina Czarnocin</t>
  </si>
  <si>
    <t>Gmina Kutno</t>
  </si>
  <si>
    <t>Miasto Rawa Mazowiecka</t>
  </si>
  <si>
    <t>Gmina Rozprza</t>
  </si>
  <si>
    <t>Gmina Kleszczów</t>
  </si>
  <si>
    <t>Bełchatowski</t>
  </si>
  <si>
    <t>Gmina Bielawy</t>
  </si>
  <si>
    <t>Pajęczański</t>
  </si>
  <si>
    <t>Gmina Bełchatów</t>
  </si>
  <si>
    <t>Miasto Bełchatów</t>
  </si>
  <si>
    <t>Gmina Rusiec</t>
  </si>
  <si>
    <t>Gmina Godzianów</t>
  </si>
  <si>
    <t>Gmina Grabica</t>
  </si>
  <si>
    <t>Gmina Gidle</t>
  </si>
  <si>
    <t>Gmina Moszczenica</t>
  </si>
  <si>
    <t>Gmina Pajęczno</t>
  </si>
  <si>
    <t>Gmina Drzewica</t>
  </si>
  <si>
    <t>Gmina Widawa</t>
  </si>
  <si>
    <t>Gmina Wodzierady</t>
  </si>
  <si>
    <t>Gmina Konstantynów Łódzki</t>
  </si>
  <si>
    <t>Miasto Pabianice</t>
  </si>
  <si>
    <t>Miasto Zduńska Wola</t>
  </si>
  <si>
    <t>Gmina Zelów</t>
  </si>
  <si>
    <t>Gmina Zapolice</t>
  </si>
  <si>
    <t>Miasto Łęczyca</t>
  </si>
  <si>
    <t>Gmina Drużbice</t>
  </si>
  <si>
    <t>Gmina Burzenin</t>
  </si>
  <si>
    <t>Poddębicki</t>
  </si>
  <si>
    <t>Gmina Góra Św. Małgorzaty</t>
  </si>
  <si>
    <t>Gmina Sulejów</t>
  </si>
  <si>
    <t>Gmina Wieluń</t>
  </si>
  <si>
    <t>Miasto Piotrków Trybunalski</t>
  </si>
  <si>
    <t>Gmina Kowiesy</t>
  </si>
  <si>
    <t>Gmina Wielgomłyny</t>
  </si>
  <si>
    <t>Gmina Opoczno</t>
  </si>
  <si>
    <t>Gmina Poświętne</t>
  </si>
  <si>
    <t>Gmina Sławno</t>
  </si>
  <si>
    <t>Gmina Łyszkowice</t>
  </si>
  <si>
    <t>Gmina Wieruszów</t>
  </si>
  <si>
    <t>Gmina Aleksandrów Łódzki</t>
  </si>
  <si>
    <t>Miasto Łódź</t>
  </si>
  <si>
    <t>Gmina Dłutów</t>
  </si>
  <si>
    <t>Miasto Radomsko</t>
  </si>
  <si>
    <t>Gmina Biała Rawska</t>
  </si>
  <si>
    <t>wiejska</t>
  </si>
  <si>
    <t>miejsko-wiejska</t>
  </si>
  <si>
    <t>miejska</t>
  </si>
  <si>
    <t>Tomaszowski</t>
  </si>
  <si>
    <t>Gmina Biała</t>
  </si>
  <si>
    <t>Radomszczański</t>
  </si>
  <si>
    <t>Brzeziński</t>
  </si>
  <si>
    <t>Powiat Wołomiński</t>
  </si>
  <si>
    <t xml:space="preserve">Chorzele </t>
  </si>
  <si>
    <t>Zakrzew</t>
  </si>
  <si>
    <t xml:space="preserve">Dąbrówka </t>
  </si>
  <si>
    <t xml:space="preserve">Tłuszcz </t>
  </si>
  <si>
    <t xml:space="preserve">Gołymin-Ośrodek </t>
  </si>
  <si>
    <t xml:space="preserve">Serock </t>
  </si>
  <si>
    <t xml:space="preserve">Ożarów Mazowiecki </t>
  </si>
  <si>
    <t>Osieck</t>
  </si>
  <si>
    <t>Powiat Zwoleński</t>
  </si>
  <si>
    <t xml:space="preserve">Iłów </t>
  </si>
  <si>
    <t xml:space="preserve">Sochaczew </t>
  </si>
  <si>
    <t xml:space="preserve">Kadzidło </t>
  </si>
  <si>
    <t xml:space="preserve">Skórzec </t>
  </si>
  <si>
    <t xml:space="preserve">Czarnia </t>
  </si>
  <si>
    <t xml:space="preserve">Przasnysz </t>
  </si>
  <si>
    <t xml:space="preserve">Płońsk </t>
  </si>
  <si>
    <t xml:space="preserve">Żuromin </t>
  </si>
  <si>
    <t>Teresin</t>
  </si>
  <si>
    <t xml:space="preserve">Żelechów </t>
  </si>
  <si>
    <t xml:space="preserve">Korytnica </t>
  </si>
  <si>
    <t xml:space="preserve">Przyłęk </t>
  </si>
  <si>
    <t xml:space="preserve">Zbuczyn </t>
  </si>
  <si>
    <t xml:space="preserve">Kołbiel </t>
  </si>
  <si>
    <t>Siennica</t>
  </si>
  <si>
    <t>Żyrardów</t>
  </si>
  <si>
    <t xml:space="preserve">Platerów </t>
  </si>
  <si>
    <t>Stupsk</t>
  </si>
  <si>
    <t>Puszcza Mariańska</t>
  </si>
  <si>
    <t>Cegłów</t>
  </si>
  <si>
    <t xml:space="preserve">Izabelin </t>
  </si>
  <si>
    <t>Gielniów</t>
  </si>
  <si>
    <t xml:space="preserve">Sarnaki </t>
  </si>
  <si>
    <t>Jastrzębia</t>
  </si>
  <si>
    <t xml:space="preserve">Chotcza </t>
  </si>
  <si>
    <t>Michałowice</t>
  </si>
  <si>
    <t>Mrozy</t>
  </si>
  <si>
    <t xml:space="preserve">Garwolin </t>
  </si>
  <si>
    <t xml:space="preserve">Klwów </t>
  </si>
  <si>
    <t xml:space="preserve">Stara Biała </t>
  </si>
  <si>
    <t xml:space="preserve">Kobyłka </t>
  </si>
  <si>
    <t>Przysucha</t>
  </si>
  <si>
    <t xml:space="preserve">Opinogóra Górna </t>
  </si>
  <si>
    <t xml:space="preserve">Potworów </t>
  </si>
  <si>
    <t xml:space="preserve">Rusinów </t>
  </si>
  <si>
    <t>Powiat Mławski</t>
  </si>
  <si>
    <t xml:space="preserve">Warka </t>
  </si>
  <si>
    <t xml:space="preserve">Wiśniew </t>
  </si>
  <si>
    <t xml:space="preserve">Troszyn </t>
  </si>
  <si>
    <t xml:space="preserve">Kotuń </t>
  </si>
  <si>
    <t xml:space="preserve">Sobienie-Jeziory </t>
  </si>
  <si>
    <t xml:space="preserve">Mokobody </t>
  </si>
  <si>
    <t>Pilawa</t>
  </si>
  <si>
    <t xml:space="preserve">Czerwin </t>
  </si>
  <si>
    <t>Suchożebry</t>
  </si>
  <si>
    <t xml:space="preserve">Sokołów Podlaski </t>
  </si>
  <si>
    <t xml:space="preserve">Wilga </t>
  </si>
  <si>
    <t xml:space="preserve">Grębków </t>
  </si>
  <si>
    <t xml:space="preserve">Nasielsk </t>
  </si>
  <si>
    <t xml:space="preserve">Magnuszew </t>
  </si>
  <si>
    <t xml:space="preserve">Załuski </t>
  </si>
  <si>
    <t xml:space="preserve">Poświętne </t>
  </si>
  <si>
    <t xml:space="preserve">Klembów </t>
  </si>
  <si>
    <t xml:space="preserve">Lesznowola </t>
  </si>
  <si>
    <t xml:space="preserve">Młynarze </t>
  </si>
  <si>
    <t xml:space="preserve">Andrzejewo </t>
  </si>
  <si>
    <t xml:space="preserve">Wodynie </t>
  </si>
  <si>
    <t>Powiat Nowodworski</t>
  </si>
  <si>
    <t xml:space="preserve">Świercze </t>
  </si>
  <si>
    <t xml:space="preserve">Odrzywół </t>
  </si>
  <si>
    <t xml:space="preserve">Warszawa </t>
  </si>
  <si>
    <t xml:space="preserve">Radzymin </t>
  </si>
  <si>
    <t xml:space="preserve">Wieliszew </t>
  </si>
  <si>
    <t>Łaskarzew</t>
  </si>
  <si>
    <t>Marki</t>
  </si>
  <si>
    <t xml:space="preserve">Sienno </t>
  </si>
  <si>
    <t xml:space="preserve">Olszewo-Borki </t>
  </si>
  <si>
    <t xml:space="preserve">Szydłowiec </t>
  </si>
  <si>
    <t xml:space="preserve">Łosice </t>
  </si>
  <si>
    <t xml:space="preserve">Ząbki </t>
  </si>
  <si>
    <t xml:space="preserve">Różan </t>
  </si>
  <si>
    <t>Grodzisk Mazowiecki</t>
  </si>
  <si>
    <t xml:space="preserve">Brańszczyk </t>
  </si>
  <si>
    <t xml:space="preserve">Wołomin </t>
  </si>
  <si>
    <t xml:space="preserve">Bodzanów </t>
  </si>
  <si>
    <t xml:space="preserve">Ojrzeń </t>
  </si>
  <si>
    <t xml:space="preserve">Miastków Kościelny </t>
  </si>
  <si>
    <t xml:space="preserve">Prażmów </t>
  </si>
  <si>
    <t xml:space="preserve">Łochów </t>
  </si>
  <si>
    <t>Powiat Radomski</t>
  </si>
  <si>
    <t xml:space="preserve">Zielonka </t>
  </si>
  <si>
    <t xml:space="preserve">Lelis </t>
  </si>
  <si>
    <t xml:space="preserve">Borkowice </t>
  </si>
  <si>
    <t>Mogielnica</t>
  </si>
  <si>
    <t xml:space="preserve">Sulejówek </t>
  </si>
  <si>
    <t>Latowicz</t>
  </si>
  <si>
    <t xml:space="preserve">Milanówek </t>
  </si>
  <si>
    <t xml:space="preserve">Baranów </t>
  </si>
  <si>
    <t>Ostrołęka</t>
  </si>
  <si>
    <t xml:space="preserve">Zaręby Kościelne </t>
  </si>
  <si>
    <t xml:space="preserve">Karczew </t>
  </si>
  <si>
    <t xml:space="preserve">Grójec </t>
  </si>
  <si>
    <t xml:space="preserve">Bielsk </t>
  </si>
  <si>
    <t xml:space="preserve">Małkinia Górna </t>
  </si>
  <si>
    <t xml:space="preserve">Ostrów Mazowiecka </t>
  </si>
  <si>
    <t xml:space="preserve">Stoczek </t>
  </si>
  <si>
    <t>Wierzbica</t>
  </si>
  <si>
    <t xml:space="preserve">Solec nad Wisłą </t>
  </si>
  <si>
    <t>Powiat Sokołowski</t>
  </si>
  <si>
    <t>Halinów</t>
  </si>
  <si>
    <t xml:space="preserve">Błonie </t>
  </si>
  <si>
    <t xml:space="preserve">Raciąż </t>
  </si>
  <si>
    <t xml:space="preserve">Baranowo </t>
  </si>
  <si>
    <t>Powiat Miński</t>
  </si>
  <si>
    <t xml:space="preserve">Wyszków </t>
  </si>
  <si>
    <t>Powiat Szydłowiecki</t>
  </si>
  <si>
    <t>Nadarzyn</t>
  </si>
  <si>
    <t xml:space="preserve">Piaseczno </t>
  </si>
  <si>
    <t xml:space="preserve">Dobre </t>
  </si>
  <si>
    <t>Płock</t>
  </si>
  <si>
    <t xml:space="preserve">Lipsko </t>
  </si>
  <si>
    <t xml:space="preserve">Wieniawa </t>
  </si>
  <si>
    <t xml:space="preserve">Wiązowna </t>
  </si>
  <si>
    <t>Powiat Przysuski</t>
  </si>
  <si>
    <t xml:space="preserve">Celestynów </t>
  </si>
  <si>
    <t>Rzeczniów</t>
  </si>
  <si>
    <t xml:space="preserve">Otwock </t>
  </si>
  <si>
    <t xml:space="preserve">Nowy Dwór Mazowiecki </t>
  </si>
  <si>
    <t>Powiat Białobrzeski</t>
  </si>
  <si>
    <t xml:space="preserve">Myszyniec </t>
  </si>
  <si>
    <t>Powiat Legionowski</t>
  </si>
  <si>
    <t>Kozienice</t>
  </si>
  <si>
    <t xml:space="preserve">Sierpc </t>
  </si>
  <si>
    <t>Rzekuń</t>
  </si>
  <si>
    <t>Powiat Lipski</t>
  </si>
  <si>
    <t>Czosnów</t>
  </si>
  <si>
    <t xml:space="preserve">Brudzeń Duży </t>
  </si>
  <si>
    <t xml:space="preserve">Jakubów </t>
  </si>
  <si>
    <t xml:space="preserve">Stara Kornica </t>
  </si>
  <si>
    <t>Powiat Piaseczyński</t>
  </si>
  <si>
    <t xml:space="preserve">Goworowo </t>
  </si>
  <si>
    <t>Powiat Ciechanowski</t>
  </si>
  <si>
    <t>Legionowo</t>
  </si>
  <si>
    <t xml:space="preserve">Siedlce </t>
  </si>
  <si>
    <t xml:space="preserve">Mińsk Mazowiecki </t>
  </si>
  <si>
    <t xml:space="preserve">Gostynin </t>
  </si>
  <si>
    <t>Powiat Kozienicki</t>
  </si>
  <si>
    <t>Radom</t>
  </si>
  <si>
    <t xml:space="preserve">Wiskitki </t>
  </si>
  <si>
    <t xml:space="preserve">Stare Babice </t>
  </si>
  <si>
    <t xml:space="preserve">Nieporęt </t>
  </si>
  <si>
    <t>Powiat Sierpecki</t>
  </si>
  <si>
    <t>Konstancin-Jeziorna</t>
  </si>
  <si>
    <t>Kałuszyn</t>
  </si>
  <si>
    <t xml:space="preserve">Józefów </t>
  </si>
  <si>
    <t>Mordy</t>
  </si>
  <si>
    <t xml:space="preserve">Gniewoszów </t>
  </si>
  <si>
    <t xml:space="preserve">Borowie </t>
  </si>
  <si>
    <t xml:space="preserve">Radzanów </t>
  </si>
  <si>
    <t xml:space="preserve">Pniewy </t>
  </si>
  <si>
    <t xml:space="preserve">Góra Kalwaria </t>
  </si>
  <si>
    <t xml:space="preserve">Raszyn </t>
  </si>
  <si>
    <t>Mława</t>
  </si>
  <si>
    <t xml:space="preserve">Łyse </t>
  </si>
  <si>
    <t>Pawłowiczki (gmina wiejska)</t>
  </si>
  <si>
    <t>Powiat Prudnicki</t>
  </si>
  <si>
    <t>Pokój (gmina wiejska)</t>
  </si>
  <si>
    <t>Głogówek (gmina miejsko-wiejska)</t>
  </si>
  <si>
    <t>Baborów (gmina miejsko-wiejska)</t>
  </si>
  <si>
    <t>Strzelce Opolskie (gmina miejsko-wiejska)</t>
  </si>
  <si>
    <t>Powiat Namysłowski</t>
  </si>
  <si>
    <t>Reńska Wieś (gmina wiejska)</t>
  </si>
  <si>
    <t>Praszka (gmina miejsko-wiejska)</t>
  </si>
  <si>
    <t>Wołczyn (gmina miejsko-wiejska)</t>
  </si>
  <si>
    <t>Dobrzeń Wielki (gmina wiejska)</t>
  </si>
  <si>
    <t>Prudnik (gmina miejsko-wiejska)</t>
  </si>
  <si>
    <t>Cisek (gmina wiejska)</t>
  </si>
  <si>
    <t>Bierawa (gmina wiejska)</t>
  </si>
  <si>
    <t>Dobrodzień (gmina miejsko-wiejska)</t>
  </si>
  <si>
    <t>Domaszowice (gmina wiejska)</t>
  </si>
  <si>
    <t>Brzeg (gmina miejska)</t>
  </si>
  <si>
    <t>Komprachcice (gmina wiejska)</t>
  </si>
  <si>
    <t>Powiat Oleski</t>
  </si>
  <si>
    <t>Kolonowskie (gmina miejsko-wiejska)</t>
  </si>
  <si>
    <t>Niemodlin (gmina miejsko-wiejska)</t>
  </si>
  <si>
    <t>Kluczbork (gmina miejsko-wiejska)</t>
  </si>
  <si>
    <t>Łubniany (gmina wiejska)</t>
  </si>
  <si>
    <t>Lewin Brzeski (gmina miejsko-wiejska)</t>
  </si>
  <si>
    <t>Głubczyce (gmina miejsko-wiejska)</t>
  </si>
  <si>
    <t>Opole (miasto na prawach powiatu)</t>
  </si>
  <si>
    <t>Nysa (gmina miejsko-wiejska)</t>
  </si>
  <si>
    <t>Świerczów (gmina wiejska)</t>
  </si>
  <si>
    <t>Ujazd (gmina miejsko-wiejska)</t>
  </si>
  <si>
    <t>Chrząstowice (gmina wiejska)</t>
  </si>
  <si>
    <t>Powiat Nyski</t>
  </si>
  <si>
    <t>Tułowice (gmina miejsko-wiejska)</t>
  </si>
  <si>
    <t>Kędzierzyn-Koźle (gmina miejska)</t>
  </si>
  <si>
    <t>Powiat Krapkowicki</t>
  </si>
  <si>
    <t>Turawa (gmina wiejska)</t>
  </si>
  <si>
    <t>Byczyna (gmina miejsko-wiejska)</t>
  </si>
  <si>
    <t>Brzozów (gmina miejsko-wiejska)</t>
  </si>
  <si>
    <t>Ostrów (gmina wiejska)</t>
  </si>
  <si>
    <t>Powiat Dębicki</t>
  </si>
  <si>
    <t>Tarnobrzeg (miasto na prawach powiatu)</t>
  </si>
  <si>
    <t>Powiat Ropczycko-Sędziszowski</t>
  </si>
  <si>
    <t>Dębica (gmina wiejska)</t>
  </si>
  <si>
    <t>Jarosław (gmina miejska)</t>
  </si>
  <si>
    <t>Chmielnik (gmina wiejska)</t>
  </si>
  <si>
    <t>Orły (gmina wiejska)</t>
  </si>
  <si>
    <t>Sanok (gmina miejska)</t>
  </si>
  <si>
    <t>Nowy Żmigród (gmina wiejska)</t>
  </si>
  <si>
    <t>Łańcut (gmina wiejska)</t>
  </si>
  <si>
    <t>Komańcza (gmina wiejska)</t>
  </si>
  <si>
    <t>Wielopole Skrzyńskie (gmina wiejska)</t>
  </si>
  <si>
    <t>Nowa Sarzyna (gmina miejsko-wiejska)</t>
  </si>
  <si>
    <t>Jasienica Rosielna (gmina wiejska)</t>
  </si>
  <si>
    <t>Mielec (gmina wiejska)</t>
  </si>
  <si>
    <t>Zagórz (gmina miejsko-wiejska)</t>
  </si>
  <si>
    <t>Rymanów (gmina miejsko-wiejska)</t>
  </si>
  <si>
    <t>Tarnowiec (gmina wiejska)</t>
  </si>
  <si>
    <t>Niebylec (gmina wiejska)</t>
  </si>
  <si>
    <t>Tyczyn (gmina miejsko-wiejska)</t>
  </si>
  <si>
    <t>Kołaczyce (gmina miejsko-wiejska)</t>
  </si>
  <si>
    <t>Laszki (gmina wiejska)</t>
  </si>
  <si>
    <t>Dukla (gmina miejsko-wiejska)</t>
  </si>
  <si>
    <t>Strzyżów (gmina miejsko-wiejska)</t>
  </si>
  <si>
    <t>Gać (gmina wiejska)</t>
  </si>
  <si>
    <t>Brzostek (gmina miejsko-wiejska)</t>
  </si>
  <si>
    <t>Przeworsk (gmina miejska)</t>
  </si>
  <si>
    <t>Krasne (gmina wiejska)</t>
  </si>
  <si>
    <t>Osiek Jasielski (gmina wiejska)</t>
  </si>
  <si>
    <t>Lubenia (gmina wiejska)</t>
  </si>
  <si>
    <t>Łańcut (gmina miejska)</t>
  </si>
  <si>
    <t>Pysznica (gmina wiejska)</t>
  </si>
  <si>
    <t>Frysztak (gmina wiejska)</t>
  </si>
  <si>
    <t>Roźwienica (gmina wiejska)</t>
  </si>
  <si>
    <t>Sieniawa (gmina miejsko-wiejska)</t>
  </si>
  <si>
    <t>Powiat Leżajski</t>
  </si>
  <si>
    <t>Krościenko Wyżne (gmina wiejska)</t>
  </si>
  <si>
    <t>Bukowsko (gmina wiejska)</t>
  </si>
  <si>
    <t>Przeworsk (gmina wiejska)</t>
  </si>
  <si>
    <t>Czudec (gmina wiejska)</t>
  </si>
  <si>
    <t>Sokołów Małopolski (gmina miejsko-wiejska)</t>
  </si>
  <si>
    <t>Przecław (gmina miejsko-wiejska)</t>
  </si>
  <si>
    <t>Głogów Małopolski (gmina miejsko-wiejska)</t>
  </si>
  <si>
    <t>Lutowiska (gmina wiejska)</t>
  </si>
  <si>
    <t>Powiat Mielecki</t>
  </si>
  <si>
    <t>Dubiecko (gmina miejsko-wiejska)</t>
  </si>
  <si>
    <t>Białobrzegi (gmina wiejska)</t>
  </si>
  <si>
    <t>Świlcza (gmina wiejska)</t>
  </si>
  <si>
    <t>Krzeszów (gmina wiejska)</t>
  </si>
  <si>
    <t>Tyrawa Wołoska (gmina wiejska)</t>
  </si>
  <si>
    <t>Dzikowiec (gmina wiejska)</t>
  </si>
  <si>
    <t>Kuryłówka (gmina wiejska)</t>
  </si>
  <si>
    <t>Adamówka (gmina wiejska)</t>
  </si>
  <si>
    <t>Krosno (miasto na prawach powiatu)</t>
  </si>
  <si>
    <t>Skołyszyn (gmina wiejska)</t>
  </si>
  <si>
    <t>Błażowa (gmina miejsko-wiejska)</t>
  </si>
  <si>
    <t>Zarszyn (gmina wiejska)</t>
  </si>
  <si>
    <t>Jedlicze (gmina miejsko-wiejska)</t>
  </si>
  <si>
    <t>Majdan Królewski (gmina wiejska)</t>
  </si>
  <si>
    <t>Wojaszówka (gmina wiejska)</t>
  </si>
  <si>
    <t>Harasiuki (gmina wiejska)</t>
  </si>
  <si>
    <t>Hyżne (gmina wiejska)</t>
  </si>
  <si>
    <t>Wiązownica (gmina wiejska)</t>
  </si>
  <si>
    <t>Dynów (gmina wiejska)</t>
  </si>
  <si>
    <t>Mielec (gmina miejska)</t>
  </si>
  <si>
    <t>Ustrzyki Dolne (gmina miejsko-wiejska)</t>
  </si>
  <si>
    <t>Tryńcza (gmina wiejska)</t>
  </si>
  <si>
    <t>Powiat Niżański</t>
  </si>
  <si>
    <t>Wiśniowa (gmina wiejska)</t>
  </si>
  <si>
    <t>Brzyska (gmina wiejska)</t>
  </si>
  <si>
    <t>Rudnik nad Sanem (gmina miejsko-wiejska)</t>
  </si>
  <si>
    <t>Ropczyce (gmina miejsko-wiejska)</t>
  </si>
  <si>
    <t>Trzebownisko (gmina wiejska)</t>
  </si>
  <si>
    <t>Grębów (gmina wiejska)</t>
  </si>
  <si>
    <t>Iwierzyce (gmina wiejska)</t>
  </si>
  <si>
    <t>Powiat Lubaczowski</t>
  </si>
  <si>
    <t>Sędziszów Małopolski (gmina miejsko-wiejska)</t>
  </si>
  <si>
    <t>Lesko (gmina miejsko-wiejska)</t>
  </si>
  <si>
    <t>Jasło (gmina wiejska)</t>
  </si>
  <si>
    <t>Pilzno (gmina miejsko-wiejska)</t>
  </si>
  <si>
    <t>Besko (gmina wiejska)</t>
  </si>
  <si>
    <t>Rzeszów (miasto na prawach powiatu)</t>
  </si>
  <si>
    <t>Nowa Dęba (gmina miejsko-wiejska)</t>
  </si>
  <si>
    <t>Pruchnik (gmina miejsko-wiejska)</t>
  </si>
  <si>
    <t>Miejsce Piastowe (gmina wiejska)</t>
  </si>
  <si>
    <t>Korczyna (gmina wiejska)</t>
  </si>
  <si>
    <t>Markowa (gmina wiejska)</t>
  </si>
  <si>
    <t>Dębowiec (gmina wiejska)</t>
  </si>
  <si>
    <t>Dębica (gmina miejska)</t>
  </si>
  <si>
    <t>Jasło (gmina miejska)</t>
  </si>
  <si>
    <t>Zarzecze (gmina wiejska)</t>
  </si>
  <si>
    <t>Leżajsk (gmina miejska)</t>
  </si>
  <si>
    <t>Jawornik Polski (gmina wiejska)</t>
  </si>
  <si>
    <t>Stalowa Wola (gmina miejska)</t>
  </si>
  <si>
    <t>Boguchwała (gmina miejsko-wiejska)</t>
  </si>
  <si>
    <t>Chorkówka (gmina wiejska)</t>
  </si>
  <si>
    <t>Kolbuszowa (gmina miejsko-wiejska)</t>
  </si>
  <si>
    <t>Ulanów (gmina miejsko-wiejska)</t>
  </si>
  <si>
    <t>Jeżowe (gmina wiejska)</t>
  </si>
  <si>
    <t>Raniżów (gmina wiejska)</t>
  </si>
  <si>
    <t>Tuszów Narodowy (gmina wiejska)</t>
  </si>
  <si>
    <t xml:space="preserve">Gmina Miasto Jarosław </t>
  </si>
  <si>
    <t xml:space="preserve">gmina miejska </t>
  </si>
  <si>
    <t xml:space="preserve">Kwota nierozdysponowana do dnia 19.01.2024 r. </t>
  </si>
  <si>
    <t>WOJEWODA</t>
  </si>
  <si>
    <t>Dziadkowice (gmina wiejska)</t>
  </si>
  <si>
    <t>Drohiczyn (gmina miejsko-wiejska)</t>
  </si>
  <si>
    <t>Grabowo (gmina wiejska)</t>
  </si>
  <si>
    <t>Dobrzyniewo Duże (gmina wiejska)</t>
  </si>
  <si>
    <t>Wysokie Mazowieckie (gmina miejska)</t>
  </si>
  <si>
    <t>Sokoły (gmina wiejska)</t>
  </si>
  <si>
    <t>Kolno (gmina wiejska)</t>
  </si>
  <si>
    <t>Szczuczyn (gmina miejsko-wiejska)</t>
  </si>
  <si>
    <t>Stawiski (gmina miejsko-wiejska)</t>
  </si>
  <si>
    <t>Powiat Sokólski</t>
  </si>
  <si>
    <t>Białystok (miasto na prawach powiatu)</t>
  </si>
  <si>
    <t>Łomża (miasto na prawach powiatu)</t>
  </si>
  <si>
    <t>Ciechanowiec (gmina miejsko-wiejska)</t>
  </si>
  <si>
    <t>Filipów (gmina wiejska)</t>
  </si>
  <si>
    <t>Szumowo (gmina wiejska)</t>
  </si>
  <si>
    <t>Krasnopol (gmina wiejska)</t>
  </si>
  <si>
    <t>Suwałki (gmina wiejska)</t>
  </si>
  <si>
    <t>Śniadowo (gmina wiejska)</t>
  </si>
  <si>
    <t>Miastkowo (gmina wiejska)</t>
  </si>
  <si>
    <t>Siemiatycze (gmina miejska)</t>
  </si>
  <si>
    <t>Gródek (gmina wiejska)</t>
  </si>
  <si>
    <t>Powiat Zambrowski</t>
  </si>
  <si>
    <t>Sejny (gmina miejska)</t>
  </si>
  <si>
    <t>Grajewo (gmina miejska)</t>
  </si>
  <si>
    <t>Suwałki (miasto na prawach powiatu)</t>
  </si>
  <si>
    <t>Rajgród (gmina miejsko-wiejska)</t>
  </si>
  <si>
    <t>Zabłudów (gmina miejsko-wiejska)</t>
  </si>
  <si>
    <t>Grajewo (gmina wiejska)</t>
  </si>
  <si>
    <t>Turośń Kościelna (gmina wiejska)</t>
  </si>
  <si>
    <t>Kolno (gmina miejska)</t>
  </si>
  <si>
    <t>Borzytuchom</t>
  </si>
  <si>
    <t>Cedry Wielkie</t>
  </si>
  <si>
    <t>Cewice</t>
  </si>
  <si>
    <t>Chmielno</t>
  </si>
  <si>
    <t>Choczewo</t>
  </si>
  <si>
    <t>Chojnice</t>
  </si>
  <si>
    <t>Czarna Dąbrówka</t>
  </si>
  <si>
    <t>Człuchów</t>
  </si>
  <si>
    <t>Dębnica Kasz.</t>
  </si>
  <si>
    <t>Dziemiany</t>
  </si>
  <si>
    <t>Główczyce</t>
  </si>
  <si>
    <t>Gniewino</t>
  </si>
  <si>
    <t>Karsin</t>
  </si>
  <si>
    <t>Kobylnica</t>
  </si>
  <si>
    <t>Kolbudy</t>
  </si>
  <si>
    <t>Kołczygłowy</t>
  </si>
  <si>
    <t>Kosakowo</t>
  </si>
  <si>
    <t>Kościerzyna</t>
  </si>
  <si>
    <t>Krokowa</t>
  </si>
  <si>
    <t>Kwidzyn</t>
  </si>
  <si>
    <t>Lichnowy</t>
  </si>
  <si>
    <t>Linia</t>
  </si>
  <si>
    <t>Liniewo</t>
  </si>
  <si>
    <t>Lipnica</t>
  </si>
  <si>
    <t>Luzino</t>
  </si>
  <si>
    <t>Łęczyce</t>
  </si>
  <si>
    <t>Mikołajki Pom.</t>
  </si>
  <si>
    <t>Nowa Karczma</t>
  </si>
  <si>
    <t>Nowa Wieś Lęb.</t>
  </si>
  <si>
    <t>Ostaszewo</t>
  </si>
  <si>
    <t>Potęgowo</t>
  </si>
  <si>
    <t>Pruszcz Gd.</t>
  </si>
  <si>
    <t>Przodkowo</t>
  </si>
  <si>
    <t>Przywidz</t>
  </si>
  <si>
    <t>Pszczółki</t>
  </si>
  <si>
    <t>Puck</t>
  </si>
  <si>
    <t>Rzeczenica</t>
  </si>
  <si>
    <t>Sadlinki</t>
  </si>
  <si>
    <t>Sierakowice</t>
  </si>
  <si>
    <t>Skórcz</t>
  </si>
  <si>
    <t>Słupsk</t>
  </si>
  <si>
    <t>Smołdzino</t>
  </si>
  <si>
    <t>Somonino</t>
  </si>
  <si>
    <t>Stara Kiszewa</t>
  </si>
  <si>
    <t>Starogard Gd.</t>
  </si>
  <si>
    <t>Stary Dzierzgoń</t>
  </si>
  <si>
    <t>Stary Targ</t>
  </si>
  <si>
    <t>Stegna</t>
  </si>
  <si>
    <t>Stężyca</t>
  </si>
  <si>
    <t>Subkowy</t>
  </si>
  <si>
    <t>Suchy Dąb</t>
  </si>
  <si>
    <t>Sulęczyno</t>
  </si>
  <si>
    <t>Szemud</t>
  </si>
  <si>
    <t>Sztutowo</t>
  </si>
  <si>
    <t>Tczew</t>
  </si>
  <si>
    <t>Wejherowo</t>
  </si>
  <si>
    <t>Zblewo</t>
  </si>
  <si>
    <t>Brusy</t>
  </si>
  <si>
    <t>Bytów</t>
  </si>
  <si>
    <t>Czarne</t>
  </si>
  <si>
    <t>Czersk</t>
  </si>
  <si>
    <t>Debrzno</t>
  </si>
  <si>
    <t>Dzierzgoń</t>
  </si>
  <si>
    <t>Gniew</t>
  </si>
  <si>
    <t>Kartuzy</t>
  </si>
  <si>
    <t>Kępice</t>
  </si>
  <si>
    <t>Miastko</t>
  </si>
  <si>
    <t>Nowy Dwór Gd.</t>
  </si>
  <si>
    <t>Pelplin</t>
  </si>
  <si>
    <t>Prabuty</t>
  </si>
  <si>
    <t>Skarszewy</t>
  </si>
  <si>
    <t>Sztum</t>
  </si>
  <si>
    <t>Żukowo</t>
  </si>
  <si>
    <t>Czarna Woda</t>
  </si>
  <si>
    <t>Gdańsk</t>
  </si>
  <si>
    <t>Gdynia</t>
  </si>
  <si>
    <t>Jastarnia</t>
  </si>
  <si>
    <t xml:space="preserve">miejska </t>
  </si>
  <si>
    <t>Krynica Morska</t>
  </si>
  <si>
    <t>Lębork</t>
  </si>
  <si>
    <t>Łeba</t>
  </si>
  <si>
    <t>Malbork</t>
  </si>
  <si>
    <t>Pruszcz Gd</t>
  </si>
  <si>
    <t>Reda</t>
  </si>
  <si>
    <t>Rumia</t>
  </si>
  <si>
    <t>Sopot</t>
  </si>
  <si>
    <t>Starogard Gd</t>
  </si>
  <si>
    <t>Ustka</t>
  </si>
  <si>
    <t>Władysławowo</t>
  </si>
  <si>
    <t>Mikołajki Pomorskie</t>
  </si>
  <si>
    <t>Nowa Wieś Lęborska</t>
  </si>
  <si>
    <t>Pruszcz Gdański</t>
  </si>
  <si>
    <t xml:space="preserve">Somonino </t>
  </si>
  <si>
    <t>Trzebielino</t>
  </si>
  <si>
    <t>SUMA</t>
  </si>
  <si>
    <t>Bestwina</t>
  </si>
  <si>
    <t>Będzin</t>
  </si>
  <si>
    <t>Bielsko-Biała</t>
  </si>
  <si>
    <t>Bieruń</t>
  </si>
  <si>
    <t>Blachownia</t>
  </si>
  <si>
    <t>Brenna</t>
  </si>
  <si>
    <t>Bytom</t>
  </si>
  <si>
    <t>Chełm Śląski</t>
  </si>
  <si>
    <t>Chorzów</t>
  </si>
  <si>
    <t>Chybie</t>
  </si>
  <si>
    <t>Cieszyn</t>
  </si>
  <si>
    <t>Czechowice-Dziedzice</t>
  </si>
  <si>
    <t>Czernichów</t>
  </si>
  <si>
    <t>Czerwionka-Leszczyny</t>
  </si>
  <si>
    <t>Częstochowa</t>
  </si>
  <si>
    <t>Dąbrowa Górnicza</t>
  </si>
  <si>
    <t>Dąbrowa Zielona</t>
  </si>
  <si>
    <t>Dębowiec</t>
  </si>
  <si>
    <t>Gierałtowice</t>
  </si>
  <si>
    <t>Gilowice</t>
  </si>
  <si>
    <t>Gliwice</t>
  </si>
  <si>
    <t>Goleszów</t>
  </si>
  <si>
    <t>Hażlach</t>
  </si>
  <si>
    <t>Imielin</t>
  </si>
  <si>
    <t>Istebna</t>
  </si>
  <si>
    <t>Jasienica</t>
  </si>
  <si>
    <t>Jastrzębie-Zdrój</t>
  </si>
  <si>
    <t>Jaworze</t>
  </si>
  <si>
    <t>Jaworzno</t>
  </si>
  <si>
    <t>Kalety</t>
  </si>
  <si>
    <t>Katowice</t>
  </si>
  <si>
    <t>Kłobuck</t>
  </si>
  <si>
    <t>Kłomnice</t>
  </si>
  <si>
    <t>Knurów</t>
  </si>
  <si>
    <t>Konopiska</t>
  </si>
  <si>
    <t>Kornowac</t>
  </si>
  <si>
    <t>Koszarawa</t>
  </si>
  <si>
    <t>Kozy</t>
  </si>
  <si>
    <t>Kruszyna</t>
  </si>
  <si>
    <t>Krzanowice</t>
  </si>
  <si>
    <t>Krzepice</t>
  </si>
  <si>
    <t>Kuźnia Raciborska</t>
  </si>
  <si>
    <t>gmina miesjko-wiejska</t>
  </si>
  <si>
    <t>Lędziny</t>
  </si>
  <si>
    <t>Lipowa</t>
  </si>
  <si>
    <t>Lubomia</t>
  </si>
  <si>
    <t>Lyski</t>
  </si>
  <si>
    <t>Łazy</t>
  </si>
  <si>
    <t>Łękawica</t>
  </si>
  <si>
    <t>Łodygowice</t>
  </si>
  <si>
    <t>Miedźna</t>
  </si>
  <si>
    <t>Mikołów</t>
  </si>
  <si>
    <t>Milówka</t>
  </si>
  <si>
    <t>Mysłowice</t>
  </si>
  <si>
    <t>Ogrodzieniec</t>
  </si>
  <si>
    <t>Olsztyn</t>
  </si>
  <si>
    <t>Ornontowice</t>
  </si>
  <si>
    <t>Orzesze</t>
  </si>
  <si>
    <t>Panki</t>
  </si>
  <si>
    <t>Piekary Śląskie</t>
  </si>
  <si>
    <t>Pietrowice Wielkie</t>
  </si>
  <si>
    <t>Pilchowice</t>
  </si>
  <si>
    <t>Pilica</t>
  </si>
  <si>
    <t>Poczesna</t>
  </si>
  <si>
    <t>Popów</t>
  </si>
  <si>
    <t>Przystajń</t>
  </si>
  <si>
    <t>Pszczyna</t>
  </si>
  <si>
    <t>Pyskowice</t>
  </si>
  <si>
    <t>Racibórz</t>
  </si>
  <si>
    <t>Radlin</t>
  </si>
  <si>
    <t>Radziechowy-Wieprz</t>
  </si>
  <si>
    <t>Radzionków</t>
  </si>
  <si>
    <t>Rajcza</t>
  </si>
  <si>
    <t>Ruda Śląska</t>
  </si>
  <si>
    <t>Rybnik</t>
  </si>
  <si>
    <t>Rydułtowy</t>
  </si>
  <si>
    <t>Siemianowice Śląskie</t>
  </si>
  <si>
    <t>Siewierz</t>
  </si>
  <si>
    <t>Skoczów</t>
  </si>
  <si>
    <t>Sławków</t>
  </si>
  <si>
    <t>Sosnowiec</t>
  </si>
  <si>
    <t>Sośnicownice</t>
  </si>
  <si>
    <t>Strumień</t>
  </si>
  <si>
    <t>Suszec</t>
  </si>
  <si>
    <t>Świerklaniec</t>
  </si>
  <si>
    <t>Świerklany</t>
  </si>
  <si>
    <t>Świętochłowice</t>
  </si>
  <si>
    <t>Świnna</t>
  </si>
  <si>
    <t>Toszek</t>
  </si>
  <si>
    <t>Tychy</t>
  </si>
  <si>
    <t>Ujsoły</t>
  </si>
  <si>
    <t>Ustroń</t>
  </si>
  <si>
    <t>Węgierska Górka</t>
  </si>
  <si>
    <t>Wielowieś</t>
  </si>
  <si>
    <t>Wilamowice</t>
  </si>
  <si>
    <t>Wilkowice</t>
  </si>
  <si>
    <t>Wisła</t>
  </si>
  <si>
    <t>Wodzisław Śląski</t>
  </si>
  <si>
    <t>Wręczyca Wielka</t>
  </si>
  <si>
    <t>Zabrze</t>
  </si>
  <si>
    <t>Zawiercie</t>
  </si>
  <si>
    <t>Zbrosławice</t>
  </si>
  <si>
    <t>Zebrzydowice</t>
  </si>
  <si>
    <t>Żory</t>
  </si>
  <si>
    <t>Żywiec</t>
  </si>
  <si>
    <t>Powiat Będziński</t>
  </si>
  <si>
    <t>Powiat Bieruńsko-Lędziński</t>
  </si>
  <si>
    <t>Powiat Gliwicki</t>
  </si>
  <si>
    <t>Powiat Kłobucki</t>
  </si>
  <si>
    <t>Powiat Myszkowski</t>
  </si>
  <si>
    <t>Powiat Pszczyński</t>
  </si>
  <si>
    <t>Powiat Tarnogórski</t>
  </si>
  <si>
    <t>Powiat Wodzisławski</t>
  </si>
  <si>
    <t>Powiat Zawierciański</t>
  </si>
  <si>
    <t>Godów</t>
  </si>
  <si>
    <t>Gorzyce</t>
  </si>
  <si>
    <t>Kobiór</t>
  </si>
  <si>
    <t>Krzyżanowice</t>
  </si>
  <si>
    <t>Marklowice</t>
  </si>
  <si>
    <t>Mszana</t>
  </si>
  <si>
    <t>Porąbka</t>
  </si>
  <si>
    <t>Rudnik</t>
  </si>
  <si>
    <t>Tworóg</t>
  </si>
  <si>
    <t>Wodzisław Ślaski</t>
  </si>
  <si>
    <t>Powiat Raciborski</t>
  </si>
  <si>
    <t>Zawichost (gmina miejsko-wiejska)</t>
  </si>
  <si>
    <t>Smyków (gmina wiejska)</t>
  </si>
  <si>
    <t>Górno (gmina wiejska)</t>
  </si>
  <si>
    <t>Słupia  (gmina wiejska)</t>
  </si>
  <si>
    <t>Stąporków (gmina miejsko-wiejska)</t>
  </si>
  <si>
    <t>Łopuszno (gmina miejsko-wiejska)</t>
  </si>
  <si>
    <t>Solec-Zdrój (gmina wiejska)</t>
  </si>
  <si>
    <t>Chmielnik (gmina miejsko-wiejska)</t>
  </si>
  <si>
    <t>Wiślica (gmina miejsko-wiejska)</t>
  </si>
  <si>
    <t>Bieliny (gmina wiejska)</t>
  </si>
  <si>
    <t>Radoszyce (gmina miejsko-wiejska)</t>
  </si>
  <si>
    <t>Powiat Opatowski</t>
  </si>
  <si>
    <t>Mniów (gmina wiejska)</t>
  </si>
  <si>
    <t>Sandomierz (gmina miejska)</t>
  </si>
  <si>
    <t>Daleszyce (gmina miejsko-wiejska)</t>
  </si>
  <si>
    <t>Jędrzejów (gmina miejsko-wiejska)</t>
  </si>
  <si>
    <t>Działoszyce (gmina miejsko-wiejska)</t>
  </si>
  <si>
    <t>Ćmielów (gmina miejsko-wiejska)</t>
  </si>
  <si>
    <t>Bodzechów (gmina wiejska)</t>
  </si>
  <si>
    <t>Waśniów (gmina wiejska)</t>
  </si>
  <si>
    <t>Połaniec (gmina miejsko-wiejska)</t>
  </si>
  <si>
    <t>Strawczyn (gmina wiejska)</t>
  </si>
  <si>
    <t>Kielce (miasto na prawach powiatu)</t>
  </si>
  <si>
    <t>Łoniów (gmina wiejska)</t>
  </si>
  <si>
    <t>Krasocin (gmina wiejska)</t>
  </si>
  <si>
    <t>Tarłów (gmina wiejska)</t>
  </si>
  <si>
    <t>Chęciny (gmina miejsko-wiejska)</t>
  </si>
  <si>
    <t>Kluczewsko (gmina wiejska)</t>
  </si>
  <si>
    <t>Samborzec (gmina wiejska)</t>
  </si>
  <si>
    <t>Skarżysko-Kamienna (gmina miejska)</t>
  </si>
  <si>
    <t>Michałów (gmina wiejska)</t>
  </si>
  <si>
    <t>Oleśnica (gmina miejsko-wiejska)</t>
  </si>
  <si>
    <t>Klimontów (gmina miejsko-wiejska)</t>
  </si>
  <si>
    <t>Kunów (gmina miejsko-wiejska)</t>
  </si>
  <si>
    <t>Rytwiany (gmina wiejska)</t>
  </si>
  <si>
    <t>Końskie (gmina miejsko-wiejska)</t>
  </si>
  <si>
    <t>Nowy Korczyn (gmina wiejska)</t>
  </si>
  <si>
    <t>Gowarczów (gmina wiejska)</t>
  </si>
  <si>
    <t>Miedziana Góra (gmina wiejska)</t>
  </si>
  <si>
    <t>Starachowice (gmina miejska)</t>
  </si>
  <si>
    <t>Tuczępy (gmina wiejska)</t>
  </si>
  <si>
    <t>Złota (gmina wiejska)</t>
  </si>
  <si>
    <t>Masłów (gmina wiejska)</t>
  </si>
  <si>
    <t>Pacanów (gmina miejsko-wiejska)</t>
  </si>
  <si>
    <t>Szydłów (gmina miejsko-wiejska)</t>
  </si>
  <si>
    <t>Opatów (gmina miejsko-wiejska)</t>
  </si>
  <si>
    <t>Sędziszów  (gmina miejsko-wiejska)</t>
  </si>
  <si>
    <t>Zagnańsk (gmina wiejska)</t>
  </si>
  <si>
    <t>Sobków (gmina wiejska)</t>
  </si>
  <si>
    <t>Powiat Kielecki</t>
  </si>
  <si>
    <t>Koprzywnica (gmina miejsko-wiejska)</t>
  </si>
  <si>
    <t>Bałtów (gmina wiejska)</t>
  </si>
  <si>
    <t>Busko-Zdrój (gmina miejsko-wiejska)</t>
  </si>
  <si>
    <t>Bodzentyn (gmina miejsko-wiejska)</t>
  </si>
  <si>
    <t>Powiat Skarżyski</t>
  </si>
  <si>
    <t>Staszów (gmina miejsko-wiejska)</t>
  </si>
  <si>
    <t>Łubnice (gmina wiejska)</t>
  </si>
  <si>
    <t>Piekoszów (gmina miejsko-wiejska)</t>
  </si>
  <si>
    <t>Powiat Sandomierski</t>
  </si>
  <si>
    <t>Małogoszcz (gmina miejsko-wiejska)</t>
  </si>
  <si>
    <t>Ostrowiec Świętokrzyski (gmina miejska)</t>
  </si>
  <si>
    <t>Pawłów (gmina wiejska)</t>
  </si>
  <si>
    <t>Powiat Starachowicki</t>
  </si>
  <si>
    <t>Morawica (gmina miejsko-wiejska)</t>
  </si>
  <si>
    <t>Dwikozy (gmina wiejska)</t>
  </si>
  <si>
    <t>Włoszczowa (gmina miejsko-wiejska)</t>
  </si>
  <si>
    <t>Sitkówka-Nowiny (gmina wiejska)</t>
  </si>
  <si>
    <t>Pieniężno (gmina miejsko-wiejska)</t>
  </si>
  <si>
    <t>Bartoszyce (gmina miejska)</t>
  </si>
  <si>
    <t>Braniewo (gmina miejska)</t>
  </si>
  <si>
    <t>Powiat Szczycieński</t>
  </si>
  <si>
    <t>Małdyty (gmina wiejska)</t>
  </si>
  <si>
    <t>Mrągowo (gmina miejska)</t>
  </si>
  <si>
    <t>Mrągowo (gmina wiejska)</t>
  </si>
  <si>
    <t>Elbląg (miasto na prawach powiatu)</t>
  </si>
  <si>
    <t>Srokowo (gmina wiejska)</t>
  </si>
  <si>
    <t>Giżycko (gmina wiejska)</t>
  </si>
  <si>
    <t>Nowe Miasto Lubawskie (gmina miejska)</t>
  </si>
  <si>
    <t>Lubawa (gmina wiejska)</t>
  </si>
  <si>
    <t>Rozogi (gmina wiejska)</t>
  </si>
  <si>
    <t>Powiat Kętrzyński</t>
  </si>
  <si>
    <t>Kowale Oleckie (gmina wiejska)</t>
  </si>
  <si>
    <t>Gołdap (gmina miejsko-wiejska)</t>
  </si>
  <si>
    <t>Giżycko (gmina miejska)</t>
  </si>
  <si>
    <t>Lubawa (gmina miejska)</t>
  </si>
  <si>
    <t>Stawiguda (gmina wiejska)</t>
  </si>
  <si>
    <t>Olecko (gmina miejsko-wiejska)</t>
  </si>
  <si>
    <t>Biskupiec (gmina wiejska)</t>
  </si>
  <si>
    <t>Bisztynek (gmina miejsko-wiejska)</t>
  </si>
  <si>
    <t>Iława (gmina miejska)</t>
  </si>
  <si>
    <t>Pasym (gmina miejsko-wiejska)</t>
  </si>
  <si>
    <t>Bartoszyce (gmina wiejska)</t>
  </si>
  <si>
    <t>Iława (gmina wiejska)</t>
  </si>
  <si>
    <t>Kętrzyn (gmina miejska)</t>
  </si>
  <si>
    <t>Susz (gmina miejsko-wiejska)</t>
  </si>
  <si>
    <t>Pisz (gmina miejsko-wiejska)</t>
  </si>
  <si>
    <t>Lidzbark Warmiński (gmina miejska)</t>
  </si>
  <si>
    <t>Grodziczno (gmina wiejska)</t>
  </si>
  <si>
    <t>Węgorzewo (gmina miejsko-wiejska)</t>
  </si>
  <si>
    <t>Powiat Ostródzki</t>
  </si>
  <si>
    <t>Nowe Miasto Lubawskie (gmina wiejska)</t>
  </si>
  <si>
    <t>Kisielice (gmina miejsko-wiejska)</t>
  </si>
  <si>
    <t>Miłki (gmina wiejska)</t>
  </si>
  <si>
    <t>Ełk (gmina miejska)</t>
  </si>
  <si>
    <t>Piecki (gmina wiejska)</t>
  </si>
  <si>
    <t>Ostróda (gmina miejska)</t>
  </si>
  <si>
    <t>Olsztyn (miasto na prawach powiatu)</t>
  </si>
  <si>
    <t>Purda (gmina wiejska)</t>
  </si>
  <si>
    <t>Zalewo (gmina miejsko-wiejska)</t>
  </si>
  <si>
    <t>Ełk (gmina wiejska)</t>
  </si>
  <si>
    <t>Rybno (gmina wiejska)</t>
  </si>
  <si>
    <t>Dobre Miasto (gmina miejsko-wiejska)</t>
  </si>
  <si>
    <t>Mikołajki (gmina miejsko-wiejska)</t>
  </si>
  <si>
    <t>Pasłęk (gmina miejsko-wiejska)</t>
  </si>
  <si>
    <t>Borek Wielkopolski (gmina miejsko-wiejska)</t>
  </si>
  <si>
    <t>Brzeziny (gmina wiejska)</t>
  </si>
  <si>
    <t>Budzyń (gmina miejsko-wiejska)</t>
  </si>
  <si>
    <t>Buk (gmina miejsko-wiejska)</t>
  </si>
  <si>
    <t>Chocz (gmina miejsko-wiejska)</t>
  </si>
  <si>
    <t>Chodzież (gmina miejska)</t>
  </si>
  <si>
    <t>Chodzież (gmina wiejska)</t>
  </si>
  <si>
    <t>Chrzypsko Wielkie (gmina wiejska)</t>
  </si>
  <si>
    <t>Czajków (gmina wiejska)</t>
  </si>
  <si>
    <t>Czarnków (gmina miejska)</t>
  </si>
  <si>
    <t>Czempiń (gmina miejsko-wiejska)</t>
  </si>
  <si>
    <t>Czerniejewo (gmina miejsko-wiejska)</t>
  </si>
  <si>
    <t>Czerwonak (gmina wiejska)</t>
  </si>
  <si>
    <t>Damasławek (gmina wiejska)</t>
  </si>
  <si>
    <t>Dąbie (gmina miejsko-wiejska)</t>
  </si>
  <si>
    <t>Dobra (gmina miejsko-wiejska)</t>
  </si>
  <si>
    <t>Dopiewo (gmina wiejska)</t>
  </si>
  <si>
    <t>Doruchów (gmina wiejska)</t>
  </si>
  <si>
    <t>Duszniki (gmina wiejska)</t>
  </si>
  <si>
    <t>Gniezno (gmina miejska)</t>
  </si>
  <si>
    <t>Gniezno (gmina wiejska)</t>
  </si>
  <si>
    <t>Gołańcz (gmina miejsko-wiejska)</t>
  </si>
  <si>
    <t>Gołuchów (gmina wiejska)</t>
  </si>
  <si>
    <t>Gostyń (gmina miejsko-wiejska)</t>
  </si>
  <si>
    <t>Grabów nad Prosną (gmina miejsko-wiejska)</t>
  </si>
  <si>
    <t>Granowo (gmina wiejska)</t>
  </si>
  <si>
    <t>Grodzisk Wielkopolski (gmina miejsko-wiejska)</t>
  </si>
  <si>
    <t>Grzegorzew (gmina wiejska)</t>
  </si>
  <si>
    <t>Jarocin (gmina miejsko-wiejska)</t>
  </si>
  <si>
    <t>Jastrowie (gmina miejsko-wiejska)</t>
  </si>
  <si>
    <t>Kalisz (miasto na prawach powiatu)</t>
  </si>
  <si>
    <t>Kamieniec (gmina wiejska)</t>
  </si>
  <si>
    <t>Kawęczyn (gmina wiejska)</t>
  </si>
  <si>
    <t>Kaźmierz (gmina wiejska)</t>
  </si>
  <si>
    <t>Kępno (gmina miejsko-wiejska)</t>
  </si>
  <si>
    <t>Kłecko (gmina miejsko-wiejska)</t>
  </si>
  <si>
    <t>Kobylin (gmina miejsko-wiejska)</t>
  </si>
  <si>
    <t>Koło (gmina miejska)</t>
  </si>
  <si>
    <t>Komorniki (gmina wiejska)</t>
  </si>
  <si>
    <t>Konin (miasto na prawach powiatu)</t>
  </si>
  <si>
    <t>Kościan (gmina miejska)</t>
  </si>
  <si>
    <t>Kościan (gmina wiejska)</t>
  </si>
  <si>
    <t>Kórnik (gmina miejsko-wiejska)</t>
  </si>
  <si>
    <t>Kramsk (gmina wiejska)</t>
  </si>
  <si>
    <t>Kraszewice (gmina wiejska)</t>
  </si>
  <si>
    <t>Krobia (gmina miejsko-wiejska)</t>
  </si>
  <si>
    <t>Krzykosy (gmina wiejska)</t>
  </si>
  <si>
    <t>Krzywiń (gmina miejsko-wiejska)</t>
  </si>
  <si>
    <t>Kwilcz (gmina wiejska)</t>
  </si>
  <si>
    <t>Leszno (miasto na prawach powiatu)</t>
  </si>
  <si>
    <t>Lipka (gmina wiejska)</t>
  </si>
  <si>
    <t>Lubasz (gmina wiejska)</t>
  </si>
  <si>
    <t>Luboń (gmina miejska)</t>
  </si>
  <si>
    <t>Łęka Opatowska (gmina wiejska)</t>
  </si>
  <si>
    <t>Łobżenica (gmina miejsko-wiejska)</t>
  </si>
  <si>
    <t>Miejska Górka (gmina miejsko-wiejska)</t>
  </si>
  <si>
    <t>Mieścisko (gmina wiejska)</t>
  </si>
  <si>
    <t>Międzychód (gmina miejsko-wiejska)</t>
  </si>
  <si>
    <t>Mikstat (gmina miejsko-wiejska)</t>
  </si>
  <si>
    <t>Mosina (gmina miejsko-wiejska)</t>
  </si>
  <si>
    <t>Murowana Goślina (gmina miejsko-wiejska)</t>
  </si>
  <si>
    <t>Mycielin (gmina wiejska)</t>
  </si>
  <si>
    <t>Niechanowo (gmina wiejska)</t>
  </si>
  <si>
    <t>Oborniki (gmina miejsko-wiejska)</t>
  </si>
  <si>
    <t>Obrzycko (gmina wiejska)</t>
  </si>
  <si>
    <t>Odolanów (gmina miejsko-wiejska)</t>
  </si>
  <si>
    <t>Opalenica (gmina miejsko-wiejska)</t>
  </si>
  <si>
    <t>Opatówek (gmina miejsko-wiejska)</t>
  </si>
  <si>
    <t>Ostroróg (gmina miejsko-wiejska)</t>
  </si>
  <si>
    <t>Ostrowite (gmina wiejska)</t>
  </si>
  <si>
    <t>Ostrów Wielkopolski (gmina miejska)</t>
  </si>
  <si>
    <t>Ostrów Wielkopolski (gmina wiejska)</t>
  </si>
  <si>
    <t>Ostrzeszów (gmina miejsko-wiejska)</t>
  </si>
  <si>
    <t>Piaski (gmina wiejska)</t>
  </si>
  <si>
    <t>Pleszew (gmina miejsko-wiejska)</t>
  </si>
  <si>
    <t>Pniewy (gmina miejsko-wiejska)</t>
  </si>
  <si>
    <t>Pobiedziska (gmina miejsko-wiejska)</t>
  </si>
  <si>
    <t>Pogorzela (gmina miejsko-wiejska)</t>
  </si>
  <si>
    <t>Połajewo (gmina wiejska)</t>
  </si>
  <si>
    <t>Poniec (gmina miejsko-wiejska)</t>
  </si>
  <si>
    <t>Powiat Jarociński</t>
  </si>
  <si>
    <t>Powiat Kaliski</t>
  </si>
  <si>
    <t>Powiat Koniński</t>
  </si>
  <si>
    <t>Powiat Krotoszyński</t>
  </si>
  <si>
    <t>Powiat Nowotomyski</t>
  </si>
  <si>
    <t>Powiat Ostrzeszowski</t>
  </si>
  <si>
    <t>Powiat Poznański</t>
  </si>
  <si>
    <t>Powiat Turecki</t>
  </si>
  <si>
    <t>Powidz (gmina wiejska)</t>
  </si>
  <si>
    <t>Poznań (miasto na prawach powiatu)</t>
  </si>
  <si>
    <t>Przemęt (gmina wiejska)</t>
  </si>
  <si>
    <t>Pyzdry (gmina miejsko-wiejska)</t>
  </si>
  <si>
    <t>Rakoniewice (gmina miejsko-wiejska)</t>
  </si>
  <si>
    <t>Rawicz (gmina miejsko-wiejska)</t>
  </si>
  <si>
    <t>Rogoźno (gmina miejsko-wiejska)</t>
  </si>
  <si>
    <t>Rokietnica (gmina wiejska)</t>
  </si>
  <si>
    <t>Rychwał (gmina miejsko-wiejska)</t>
  </si>
  <si>
    <t>Ryczywół (gmina wiejska)</t>
  </si>
  <si>
    <t>Rydzyna (gmina miejsko-wiejska)</t>
  </si>
  <si>
    <t>Siedlec (gmina wiejska)</t>
  </si>
  <si>
    <t>Sieroszewice (gmina wiejska)</t>
  </si>
  <si>
    <t>Skoki (gmina miejsko-wiejska)</t>
  </si>
  <si>
    <t>Słupca (gmina wiejska)</t>
  </si>
  <si>
    <t>Stęszew (gmina miejsko-wiejska)</t>
  </si>
  <si>
    <t>Strzałkowo (gmina wiejska)</t>
  </si>
  <si>
    <t>Suchy Las (gmina wiejska)</t>
  </si>
  <si>
    <t>Swarzędz (gmina miejsko-wiejska)</t>
  </si>
  <si>
    <t>Szamocin (gmina miejsko-wiejska)</t>
  </si>
  <si>
    <t>Szamotuły (gmina miejsko-wiejska)</t>
  </si>
  <si>
    <t>Szydłowo (gmina wiejska)</t>
  </si>
  <si>
    <t>Śmigiel (gmina miejsko-wiejska)</t>
  </si>
  <si>
    <t>Śrem (gmina miejsko-wiejska)</t>
  </si>
  <si>
    <t>Środa Wielkopolska (gmina miejsko-wiejska)</t>
  </si>
  <si>
    <t>Tarnowo Podgórne (gmina wiejska)</t>
  </si>
  <si>
    <t>Trzcianka (gmina miejsko-wiejska)</t>
  </si>
  <si>
    <t>Tuliszków (gmina miejsko-wiejska)</t>
  </si>
  <si>
    <t>Turek (gmina miejska)</t>
  </si>
  <si>
    <t>Ujście (gmina miejsko-wiejska)</t>
  </si>
  <si>
    <t>Wapno (gmina wiejska)</t>
  </si>
  <si>
    <t>Wągrowiec (gmina wiejska)</t>
  </si>
  <si>
    <t>Wieleń (gmina miejsko-wiejska)</t>
  </si>
  <si>
    <t>Wielichowo (gmina miejsko-wiejska)</t>
  </si>
  <si>
    <t>Wilczyn (gmina wiejska)</t>
  </si>
  <si>
    <t>Witkowo (gmina miejsko-wiejska)</t>
  </si>
  <si>
    <t>Wolsztyn (gmina miejsko-wiejska)</t>
  </si>
  <si>
    <t>Wronki (gmina miejsko-wiejska)</t>
  </si>
  <si>
    <t>Wyrzysk (gmina miejsko-wiejska)</t>
  </si>
  <si>
    <t>Zagórów (gmina miejsko-wiejska)</t>
  </si>
  <si>
    <t>Zaniemyśl (gmina wiejska)</t>
  </si>
  <si>
    <t>Zbąszyń (gmina miejsko-wiejska)</t>
  </si>
  <si>
    <t>Złotów (gmina miejska)</t>
  </si>
  <si>
    <t>Osina (gmina wiejska)</t>
  </si>
  <si>
    <t>Powiat Białogardzki</t>
  </si>
  <si>
    <t>Choszczno (gmina miejsko-wiejska)</t>
  </si>
  <si>
    <t>Myślibórz (gmina miejsko-wiejska)</t>
  </si>
  <si>
    <t>Biały Bór (gmina miejsko-wiejska)</t>
  </si>
  <si>
    <t>Kołbaskowo (gmina wiejska)</t>
  </si>
  <si>
    <t>Powiat Choszczeński</t>
  </si>
  <si>
    <t>Przybiernów (gmina wiejska)</t>
  </si>
  <si>
    <t>Łobez (gmina miejsko-wiejska)</t>
  </si>
  <si>
    <t>Połczyn Zdrój (gmina miejsko-wiejska)</t>
  </si>
  <si>
    <t>Powiat Łobeski</t>
  </si>
  <si>
    <t>Malechowo (gmina wiejska)</t>
  </si>
  <si>
    <t>Człopa (gmina miejsko-wiejska)</t>
  </si>
  <si>
    <t>Powiat Sławieński</t>
  </si>
  <si>
    <t>Radowo Małe (gmina wiejska)</t>
  </si>
  <si>
    <t>Bobolice (gmina miejsko-wiejska)</t>
  </si>
  <si>
    <t>Mielno (gmina miejsko-wiejska)</t>
  </si>
  <si>
    <t>Polanów (gmina miejsko-wiejska)</t>
  </si>
  <si>
    <t>Brzeżno (gmina wiejska)</t>
  </si>
  <si>
    <t>Świnoujście (miasto na prawach powiatu)</t>
  </si>
  <si>
    <t>Gryfice (gmina miejsko-wiejska)</t>
  </si>
  <si>
    <t>Pyrzyce (gmina miejsko-wiejska)</t>
  </si>
  <si>
    <t>Przelewice (gmina wiejska)</t>
  </si>
  <si>
    <t>Widuchowa (gmina wiejska)</t>
  </si>
  <si>
    <t>Rewal (gmina wiejska)</t>
  </si>
  <si>
    <t>Dolice (gmina wiejska)</t>
  </si>
  <si>
    <t>Resko (gmina miejsko-wiejska)</t>
  </si>
  <si>
    <t>Szczecinek (gmina wiejska)</t>
  </si>
  <si>
    <t>Dygowo (gmina wiejska)</t>
  </si>
  <si>
    <t>Kobylanka (gmina wiejska)</t>
  </si>
  <si>
    <t>Powiat Policki</t>
  </si>
  <si>
    <t>Wałcz (gmina miejska)</t>
  </si>
  <si>
    <t>Powiat Wałecki</t>
  </si>
  <si>
    <t>Manowo (gmina wiejska)</t>
  </si>
  <si>
    <t>Sławno (gmina miejska)</t>
  </si>
  <si>
    <t>Marianowo (gmina wiejska)</t>
  </si>
  <si>
    <t>Chojna (gmina miejsko-wiejska)</t>
  </si>
  <si>
    <t>Kołobrzeg (gmina miejska)</t>
  </si>
  <si>
    <t>Banie (gmina wiejska)</t>
  </si>
  <si>
    <t>Stargard (gmina wiejska)</t>
  </si>
  <si>
    <t>Stepnica (gmina miejsko-wiejska)</t>
  </si>
  <si>
    <t>Gryfino (gmina miejsko-wiejska)</t>
  </si>
  <si>
    <t>Świdwin (gmina miejska)</t>
  </si>
  <si>
    <t>Borne Sulinowo (gmina miejsko-wiejska)</t>
  </si>
  <si>
    <t>Sianów (gmina miejsko-wiejska)</t>
  </si>
  <si>
    <t>Wolin (gmina miejsko-wiejska)</t>
  </si>
  <si>
    <t>Koszalin (miasto na prawach powiatu)</t>
  </si>
  <si>
    <t>Barwice (gmina miejsko-wiejska)</t>
  </si>
  <si>
    <t>Kołobrzeg (gmina wiejska)</t>
  </si>
  <si>
    <t>Police (gmina miejsko-wiejska)</t>
  </si>
  <si>
    <t>Bielice (gmina wiejska)</t>
  </si>
  <si>
    <t>Ustronie Morskie (gmina wiejska)</t>
  </si>
  <si>
    <t>Białogard (gmina miejska)</t>
  </si>
  <si>
    <t>Goleniów (gmina miejsko-wiejska)</t>
  </si>
  <si>
    <t>Powiat Myśliborski</t>
  </si>
  <si>
    <t>Siemyśl (gmina wiejska)</t>
  </si>
  <si>
    <t>Nowogard (gmina miejsko-wiejska)</t>
  </si>
  <si>
    <t>Bierzwnik (gmina wiejska)</t>
  </si>
  <si>
    <t>Będzino (gmina wiejska)</t>
  </si>
  <si>
    <t>Dobra (gmina wiejska)</t>
  </si>
  <si>
    <t>Świeszyno (gmina wiejska)</t>
  </si>
  <si>
    <t>Dobrzany (gmina miejsko-wiejska)</t>
  </si>
  <si>
    <t>Cedynia (gmina miejsko-wiejska)</t>
  </si>
  <si>
    <t>Szczecinek (gmina miejska)</t>
  </si>
  <si>
    <t>Stargard  (gmina miejska)</t>
  </si>
  <si>
    <t>Szczecin (miasto na prawach powiatu)</t>
  </si>
  <si>
    <t>Trzebiatów (gmina miejsko-wiejska)</t>
  </si>
  <si>
    <t>Karnice (gmina wiejska)</t>
  </si>
  <si>
    <t>Biesiekierz (gmina wiejska)</t>
  </si>
  <si>
    <t>Warszawa, dn. 31.12.2024</t>
  </si>
  <si>
    <t>źródło danych: opracowanie własne MRPiPS na podstawie danych z wniosków wojewodów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</si>
</sst>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0" borderId="0" xfId="0" applyFont="1" applyFill="1"/>
    <xf numFmtId="0" fontId="4" fillId="0" borderId="7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9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" fontId="7" fillId="0" borderId="1" xfId="0" applyNumberFormat="1" applyFont="1" applyBorder="1"/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2" fontId="7" fillId="0" borderId="2" xfId="0" applyNumberFormat="1" applyFont="1" applyBorder="1" applyAlignment="1">
      <alignment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/>
    <xf numFmtId="2" fontId="7" fillId="0" borderId="1" xfId="0" applyNumberFormat="1" applyFont="1" applyBorder="1"/>
    <xf numFmtId="164" fontId="7" fillId="0" borderId="1" xfId="0" applyNumberFormat="1" applyFont="1" applyBorder="1"/>
    <xf numFmtId="0" fontId="12" fillId="0" borderId="0" xfId="0" applyFont="1"/>
    <xf numFmtId="0" fontId="2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3" xfId="0" applyFont="1" applyBorder="1"/>
    <xf numFmtId="0" fontId="10" fillId="0" borderId="1" xfId="0" applyFont="1" applyFill="1" applyBorder="1" applyAlignment="1">
      <alignment horizontal="center" vertical="center"/>
    </xf>
    <xf numFmtId="3" fontId="7" fillId="0" borderId="1" xfId="0" applyNumberFormat="1" applyFont="1" applyBorder="1"/>
    <xf numFmtId="3" fontId="7" fillId="0" borderId="3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/>
    </xf>
    <xf numFmtId="2" fontId="7" fillId="0" borderId="1" xfId="1" applyNumberFormat="1" applyFont="1" applyFill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4" xfId="1" applyNumberFormat="1" applyFont="1" applyBorder="1" applyAlignment="1">
      <alignment horizontal="center" vertical="center"/>
    </xf>
    <xf numFmtId="2" fontId="7" fillId="0" borderId="1" xfId="1" applyNumberFormat="1" applyFont="1" applyBorder="1" applyAlignment="1">
      <alignment horizontal="center" vertical="center"/>
    </xf>
    <xf numFmtId="0" fontId="7" fillId="0" borderId="5" xfId="0" applyFont="1" applyBorder="1"/>
    <xf numFmtId="0" fontId="7" fillId="0" borderId="6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2" fontId="7" fillId="0" borderId="5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vertical="center"/>
    </xf>
    <xf numFmtId="2" fontId="7" fillId="0" borderId="8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Fill="1" applyBorder="1"/>
    <xf numFmtId="0" fontId="5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4" fontId="9" fillId="2" borderId="1" xfId="1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4" fontId="9" fillId="2" borderId="2" xfId="1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99"/>
  <sheetViews>
    <sheetView topLeftCell="A79" zoomScale="70" zoomScaleNormal="70" workbookViewId="0">
      <selection activeCell="E103" sqref="E103"/>
    </sheetView>
  </sheetViews>
  <sheetFormatPr defaultRowHeight="14.4" x14ac:dyDescent="0.3"/>
  <cols>
    <col min="1" max="1" width="5.88671875" customWidth="1"/>
    <col min="2" max="2" width="31.109375" customWidth="1"/>
    <col min="3" max="3" width="25.88671875" customWidth="1"/>
    <col min="4" max="4" width="15.33203125" customWidth="1"/>
    <col min="5" max="5" width="23.33203125" customWidth="1"/>
    <col min="6" max="6" width="24.44140625" customWidth="1"/>
    <col min="7" max="7" width="27.7773437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16</v>
      </c>
      <c r="C4" s="31" t="s">
        <v>13</v>
      </c>
      <c r="D4" s="67">
        <v>7</v>
      </c>
      <c r="E4" s="67">
        <v>0</v>
      </c>
      <c r="F4" s="42">
        <f>D4+E4</f>
        <v>7</v>
      </c>
      <c r="G4" s="32">
        <f>SUM(H4:J4)</f>
        <v>79642.5</v>
      </c>
      <c r="H4" s="81">
        <v>77700</v>
      </c>
      <c r="I4" s="81">
        <v>1554</v>
      </c>
      <c r="J4" s="81">
        <v>388.5</v>
      </c>
    </row>
    <row r="5" spans="1:10" ht="15.6" x14ac:dyDescent="0.3">
      <c r="A5" s="29">
        <v>2</v>
      </c>
      <c r="B5" s="31" t="s">
        <v>17</v>
      </c>
      <c r="C5" s="31" t="s">
        <v>13</v>
      </c>
      <c r="D5" s="67">
        <v>8</v>
      </c>
      <c r="E5" s="67">
        <v>1</v>
      </c>
      <c r="F5" s="42">
        <f t="shared" ref="F5:F68" si="0">D5+E5</f>
        <v>9</v>
      </c>
      <c r="G5" s="32">
        <f t="shared" ref="G5:G68" si="1">SUM(H5:J5)</f>
        <v>73062</v>
      </c>
      <c r="H5" s="81">
        <v>71280</v>
      </c>
      <c r="I5" s="81">
        <v>1425.6</v>
      </c>
      <c r="J5" s="81">
        <v>356.4</v>
      </c>
    </row>
    <row r="6" spans="1:10" ht="15.6" x14ac:dyDescent="0.3">
      <c r="A6" s="29">
        <v>3</v>
      </c>
      <c r="B6" s="31" t="s">
        <v>18</v>
      </c>
      <c r="C6" s="31" t="s">
        <v>13</v>
      </c>
      <c r="D6" s="67">
        <v>16</v>
      </c>
      <c r="E6" s="67">
        <v>0</v>
      </c>
      <c r="F6" s="42">
        <f t="shared" si="0"/>
        <v>16</v>
      </c>
      <c r="G6" s="32">
        <f t="shared" si="1"/>
        <v>196800</v>
      </c>
      <c r="H6" s="81">
        <v>192000</v>
      </c>
      <c r="I6" s="81">
        <v>3840</v>
      </c>
      <c r="J6" s="81">
        <v>960</v>
      </c>
    </row>
    <row r="7" spans="1:10" ht="15.6" x14ac:dyDescent="0.3">
      <c r="A7" s="29">
        <v>4</v>
      </c>
      <c r="B7" s="31" t="s">
        <v>19</v>
      </c>
      <c r="C7" s="31" t="s">
        <v>11</v>
      </c>
      <c r="D7" s="67">
        <v>14</v>
      </c>
      <c r="E7" s="67">
        <v>13</v>
      </c>
      <c r="F7" s="42">
        <f t="shared" si="0"/>
        <v>27</v>
      </c>
      <c r="G7" s="32">
        <f t="shared" si="1"/>
        <v>331408.13</v>
      </c>
      <c r="H7" s="81">
        <v>323325</v>
      </c>
      <c r="I7" s="81">
        <v>6466.5</v>
      </c>
      <c r="J7" s="81">
        <v>1616.63</v>
      </c>
    </row>
    <row r="8" spans="1:10" ht="15.6" x14ac:dyDescent="0.3">
      <c r="A8" s="29">
        <v>5</v>
      </c>
      <c r="B8" s="31" t="s">
        <v>20</v>
      </c>
      <c r="C8" s="31" t="s">
        <v>13</v>
      </c>
      <c r="D8" s="67">
        <v>2</v>
      </c>
      <c r="E8" s="67">
        <v>1</v>
      </c>
      <c r="F8" s="42">
        <f t="shared" si="0"/>
        <v>3</v>
      </c>
      <c r="G8" s="32">
        <f t="shared" si="1"/>
        <v>26445</v>
      </c>
      <c r="H8" s="81">
        <v>25800</v>
      </c>
      <c r="I8" s="81">
        <v>516</v>
      </c>
      <c r="J8" s="81">
        <v>129</v>
      </c>
    </row>
    <row r="9" spans="1:10" ht="15.6" x14ac:dyDescent="0.3">
      <c r="A9" s="29">
        <v>6</v>
      </c>
      <c r="B9" s="31" t="s">
        <v>21</v>
      </c>
      <c r="C9" s="31" t="s">
        <v>14</v>
      </c>
      <c r="D9" s="67">
        <v>5</v>
      </c>
      <c r="E9" s="67">
        <v>1</v>
      </c>
      <c r="F9" s="42">
        <f t="shared" si="0"/>
        <v>6</v>
      </c>
      <c r="G9" s="32">
        <f t="shared" si="1"/>
        <v>66420</v>
      </c>
      <c r="H9" s="81">
        <v>64800</v>
      </c>
      <c r="I9" s="81">
        <v>1296</v>
      </c>
      <c r="J9" s="81">
        <v>324</v>
      </c>
    </row>
    <row r="10" spans="1:10" ht="15.6" x14ac:dyDescent="0.3">
      <c r="A10" s="29">
        <v>7</v>
      </c>
      <c r="B10" s="31" t="s">
        <v>22</v>
      </c>
      <c r="C10" s="31" t="s">
        <v>10</v>
      </c>
      <c r="D10" s="67">
        <v>2</v>
      </c>
      <c r="E10" s="67">
        <v>1</v>
      </c>
      <c r="F10" s="42">
        <f t="shared" si="0"/>
        <v>3</v>
      </c>
      <c r="G10" s="32">
        <f t="shared" si="1"/>
        <v>30750</v>
      </c>
      <c r="H10" s="81">
        <v>30000</v>
      </c>
      <c r="I10" s="81">
        <v>600</v>
      </c>
      <c r="J10" s="81">
        <v>150</v>
      </c>
    </row>
    <row r="11" spans="1:10" ht="15.6" x14ac:dyDescent="0.3">
      <c r="A11" s="29">
        <v>8</v>
      </c>
      <c r="B11" s="31" t="s">
        <v>23</v>
      </c>
      <c r="C11" s="31" t="s">
        <v>13</v>
      </c>
      <c r="D11" s="67">
        <v>8</v>
      </c>
      <c r="E11" s="67">
        <v>4</v>
      </c>
      <c r="F11" s="42">
        <f t="shared" si="0"/>
        <v>12</v>
      </c>
      <c r="G11" s="32">
        <f t="shared" si="1"/>
        <v>79335</v>
      </c>
      <c r="H11" s="81">
        <v>77400</v>
      </c>
      <c r="I11" s="81">
        <v>1548</v>
      </c>
      <c r="J11" s="81">
        <v>387</v>
      </c>
    </row>
    <row r="12" spans="1:10" ht="15.6" x14ac:dyDescent="0.3">
      <c r="A12" s="29">
        <v>9</v>
      </c>
      <c r="B12" s="31" t="s">
        <v>24</v>
      </c>
      <c r="C12" s="31" t="s">
        <v>10</v>
      </c>
      <c r="D12" s="67">
        <v>6</v>
      </c>
      <c r="E12" s="67">
        <v>2</v>
      </c>
      <c r="F12" s="42">
        <f t="shared" si="0"/>
        <v>8</v>
      </c>
      <c r="G12" s="32">
        <f t="shared" si="1"/>
        <v>77900</v>
      </c>
      <c r="H12" s="81">
        <v>76000</v>
      </c>
      <c r="I12" s="81">
        <v>1520</v>
      </c>
      <c r="J12" s="81">
        <v>380</v>
      </c>
    </row>
    <row r="13" spans="1:10" ht="15.6" x14ac:dyDescent="0.3">
      <c r="A13" s="29">
        <v>10</v>
      </c>
      <c r="B13" s="31" t="s">
        <v>25</v>
      </c>
      <c r="C13" s="31" t="s">
        <v>13</v>
      </c>
      <c r="D13" s="67">
        <v>12</v>
      </c>
      <c r="E13" s="67">
        <v>5</v>
      </c>
      <c r="F13" s="42">
        <f t="shared" si="0"/>
        <v>17</v>
      </c>
      <c r="G13" s="32">
        <f t="shared" si="1"/>
        <v>112391.25</v>
      </c>
      <c r="H13" s="81">
        <v>109650</v>
      </c>
      <c r="I13" s="81">
        <v>2193</v>
      </c>
      <c r="J13" s="81">
        <v>548.25</v>
      </c>
    </row>
    <row r="14" spans="1:10" ht="15.6" x14ac:dyDescent="0.3">
      <c r="A14" s="29">
        <v>11</v>
      </c>
      <c r="B14" s="31" t="s">
        <v>26</v>
      </c>
      <c r="C14" s="31" t="s">
        <v>10</v>
      </c>
      <c r="D14" s="67">
        <v>18</v>
      </c>
      <c r="E14" s="67">
        <v>7</v>
      </c>
      <c r="F14" s="42">
        <f t="shared" si="0"/>
        <v>25</v>
      </c>
      <c r="G14" s="32">
        <f t="shared" si="1"/>
        <v>164333.13</v>
      </c>
      <c r="H14" s="81">
        <v>160325</v>
      </c>
      <c r="I14" s="81">
        <v>3206.5</v>
      </c>
      <c r="J14" s="81">
        <v>801.63</v>
      </c>
    </row>
    <row r="15" spans="1:10" ht="15.6" x14ac:dyDescent="0.3">
      <c r="A15" s="29">
        <v>12</v>
      </c>
      <c r="B15" s="31" t="s">
        <v>27</v>
      </c>
      <c r="C15" s="31" t="s">
        <v>10</v>
      </c>
      <c r="D15" s="67">
        <v>24</v>
      </c>
      <c r="E15" s="67">
        <v>16</v>
      </c>
      <c r="F15" s="42">
        <f t="shared" si="0"/>
        <v>40</v>
      </c>
      <c r="G15" s="32">
        <f t="shared" si="1"/>
        <v>265680</v>
      </c>
      <c r="H15" s="81">
        <v>259200</v>
      </c>
      <c r="I15" s="81">
        <v>5184</v>
      </c>
      <c r="J15" s="81">
        <v>1296</v>
      </c>
    </row>
    <row r="16" spans="1:10" ht="15.6" x14ac:dyDescent="0.3">
      <c r="A16" s="29">
        <v>13</v>
      </c>
      <c r="B16" s="31" t="s">
        <v>28</v>
      </c>
      <c r="C16" s="31" t="s">
        <v>12</v>
      </c>
      <c r="D16" s="67">
        <v>18</v>
      </c>
      <c r="E16" s="67">
        <v>24</v>
      </c>
      <c r="F16" s="42">
        <f t="shared" si="0"/>
        <v>42</v>
      </c>
      <c r="G16" s="32">
        <f t="shared" si="1"/>
        <v>378818.48000000004</v>
      </c>
      <c r="H16" s="81">
        <v>369579</v>
      </c>
      <c r="I16" s="81">
        <v>7391.58</v>
      </c>
      <c r="J16" s="81">
        <v>1847.9</v>
      </c>
    </row>
    <row r="17" spans="1:10" ht="15.6" x14ac:dyDescent="0.3">
      <c r="A17" s="29">
        <v>14</v>
      </c>
      <c r="B17" s="31" t="s">
        <v>29</v>
      </c>
      <c r="C17" s="31" t="s">
        <v>10</v>
      </c>
      <c r="D17" s="67">
        <v>4</v>
      </c>
      <c r="E17" s="67">
        <v>0</v>
      </c>
      <c r="F17" s="42">
        <f t="shared" si="0"/>
        <v>4</v>
      </c>
      <c r="G17" s="32">
        <f t="shared" si="1"/>
        <v>39360</v>
      </c>
      <c r="H17" s="81">
        <v>38400</v>
      </c>
      <c r="I17" s="81">
        <v>768</v>
      </c>
      <c r="J17" s="81">
        <v>192</v>
      </c>
    </row>
    <row r="18" spans="1:10" ht="15.6" x14ac:dyDescent="0.3">
      <c r="A18" s="29">
        <v>15</v>
      </c>
      <c r="B18" s="31" t="s">
        <v>30</v>
      </c>
      <c r="C18" s="31" t="s">
        <v>13</v>
      </c>
      <c r="D18" s="67">
        <v>2</v>
      </c>
      <c r="E18" s="67">
        <v>3</v>
      </c>
      <c r="F18" s="42">
        <f t="shared" si="0"/>
        <v>5</v>
      </c>
      <c r="G18" s="32">
        <f t="shared" si="1"/>
        <v>58937.5</v>
      </c>
      <c r="H18" s="81">
        <v>57500</v>
      </c>
      <c r="I18" s="81">
        <v>1150</v>
      </c>
      <c r="J18" s="81">
        <v>287.5</v>
      </c>
    </row>
    <row r="19" spans="1:10" ht="15.6" x14ac:dyDescent="0.3">
      <c r="A19" s="29">
        <v>16</v>
      </c>
      <c r="B19" s="31" t="s">
        <v>31</v>
      </c>
      <c r="C19" s="31" t="s">
        <v>10</v>
      </c>
      <c r="D19" s="67">
        <v>0</v>
      </c>
      <c r="E19" s="67">
        <v>3</v>
      </c>
      <c r="F19" s="42">
        <f t="shared" si="0"/>
        <v>3</v>
      </c>
      <c r="G19" s="32">
        <f t="shared" si="1"/>
        <v>29372.399999999998</v>
      </c>
      <c r="H19" s="81">
        <v>28656</v>
      </c>
      <c r="I19" s="81">
        <v>573.12</v>
      </c>
      <c r="J19" s="81">
        <v>143.28</v>
      </c>
    </row>
    <row r="20" spans="1:10" ht="15.6" x14ac:dyDescent="0.3">
      <c r="A20" s="29">
        <v>17</v>
      </c>
      <c r="B20" s="31" t="s">
        <v>32</v>
      </c>
      <c r="C20" s="31" t="s">
        <v>13</v>
      </c>
      <c r="D20" s="67">
        <v>13</v>
      </c>
      <c r="E20" s="67">
        <v>5</v>
      </c>
      <c r="F20" s="42">
        <f t="shared" si="0"/>
        <v>18</v>
      </c>
      <c r="G20" s="32">
        <f t="shared" si="1"/>
        <v>166050</v>
      </c>
      <c r="H20" s="81">
        <v>162000</v>
      </c>
      <c r="I20" s="81">
        <v>3240</v>
      </c>
      <c r="J20" s="81">
        <v>810</v>
      </c>
    </row>
    <row r="21" spans="1:10" ht="15.6" x14ac:dyDescent="0.3">
      <c r="A21" s="29">
        <v>18</v>
      </c>
      <c r="B21" s="31" t="s">
        <v>33</v>
      </c>
      <c r="C21" s="31" t="s">
        <v>14</v>
      </c>
      <c r="D21" s="67">
        <v>5</v>
      </c>
      <c r="E21" s="67">
        <v>1</v>
      </c>
      <c r="F21" s="42">
        <f t="shared" si="0"/>
        <v>6</v>
      </c>
      <c r="G21" s="32">
        <f t="shared" si="1"/>
        <v>73800</v>
      </c>
      <c r="H21" s="81">
        <v>72000</v>
      </c>
      <c r="I21" s="81">
        <v>1440</v>
      </c>
      <c r="J21" s="81">
        <v>360</v>
      </c>
    </row>
    <row r="22" spans="1:10" ht="15.6" x14ac:dyDescent="0.3">
      <c r="A22" s="29">
        <v>19</v>
      </c>
      <c r="B22" s="31" t="s">
        <v>34</v>
      </c>
      <c r="C22" s="31" t="s">
        <v>13</v>
      </c>
      <c r="D22" s="67">
        <v>11</v>
      </c>
      <c r="E22" s="67">
        <v>9</v>
      </c>
      <c r="F22" s="42">
        <f t="shared" si="0"/>
        <v>20</v>
      </c>
      <c r="G22" s="32">
        <f t="shared" si="1"/>
        <v>166050</v>
      </c>
      <c r="H22" s="81">
        <v>162000</v>
      </c>
      <c r="I22" s="81">
        <v>3240</v>
      </c>
      <c r="J22" s="81">
        <v>810</v>
      </c>
    </row>
    <row r="23" spans="1:10" ht="15.6" x14ac:dyDescent="0.3">
      <c r="A23" s="29">
        <v>20</v>
      </c>
      <c r="B23" s="31" t="s">
        <v>35</v>
      </c>
      <c r="C23" s="31" t="s">
        <v>13</v>
      </c>
      <c r="D23" s="67">
        <v>8</v>
      </c>
      <c r="E23" s="67">
        <v>4</v>
      </c>
      <c r="F23" s="42">
        <f t="shared" si="0"/>
        <v>12</v>
      </c>
      <c r="G23" s="32">
        <f t="shared" si="1"/>
        <v>132840</v>
      </c>
      <c r="H23" s="81">
        <v>129600</v>
      </c>
      <c r="I23" s="81">
        <v>2592</v>
      </c>
      <c r="J23" s="81">
        <v>648</v>
      </c>
    </row>
    <row r="24" spans="1:10" ht="15.6" x14ac:dyDescent="0.3">
      <c r="A24" s="29">
        <v>21</v>
      </c>
      <c r="B24" s="31" t="s">
        <v>36</v>
      </c>
      <c r="C24" s="31" t="s">
        <v>13</v>
      </c>
      <c r="D24" s="67">
        <v>5</v>
      </c>
      <c r="E24" s="67">
        <v>0</v>
      </c>
      <c r="F24" s="42">
        <f t="shared" si="0"/>
        <v>5</v>
      </c>
      <c r="G24" s="32">
        <f t="shared" si="1"/>
        <v>37796.879999999997</v>
      </c>
      <c r="H24" s="81">
        <v>36875</v>
      </c>
      <c r="I24" s="81">
        <v>737.5</v>
      </c>
      <c r="J24" s="81">
        <v>184.38</v>
      </c>
    </row>
    <row r="25" spans="1:10" ht="15.6" x14ac:dyDescent="0.3">
      <c r="A25" s="29">
        <v>22</v>
      </c>
      <c r="B25" s="31" t="s">
        <v>37</v>
      </c>
      <c r="C25" s="31" t="s">
        <v>10</v>
      </c>
      <c r="D25" s="67">
        <v>4</v>
      </c>
      <c r="E25" s="67">
        <v>2</v>
      </c>
      <c r="F25" s="42">
        <f t="shared" si="0"/>
        <v>6</v>
      </c>
      <c r="G25" s="32">
        <f t="shared" si="1"/>
        <v>49507.5</v>
      </c>
      <c r="H25" s="81">
        <v>48300</v>
      </c>
      <c r="I25" s="81">
        <v>966</v>
      </c>
      <c r="J25" s="81">
        <v>241.5</v>
      </c>
    </row>
    <row r="26" spans="1:10" ht="15.6" x14ac:dyDescent="0.3">
      <c r="A26" s="29">
        <v>23</v>
      </c>
      <c r="B26" s="31" t="s">
        <v>38</v>
      </c>
      <c r="C26" s="31" t="s">
        <v>13</v>
      </c>
      <c r="D26" s="67">
        <v>15</v>
      </c>
      <c r="E26" s="67">
        <v>0</v>
      </c>
      <c r="F26" s="42">
        <f t="shared" si="0"/>
        <v>15</v>
      </c>
      <c r="G26" s="32">
        <f t="shared" si="1"/>
        <v>99630</v>
      </c>
      <c r="H26" s="81">
        <v>97200</v>
      </c>
      <c r="I26" s="81">
        <v>1944</v>
      </c>
      <c r="J26" s="81">
        <v>486</v>
      </c>
    </row>
    <row r="27" spans="1:10" ht="15.6" x14ac:dyDescent="0.3">
      <c r="A27" s="29">
        <v>24</v>
      </c>
      <c r="B27" s="31" t="s">
        <v>39</v>
      </c>
      <c r="C27" s="31" t="s">
        <v>10</v>
      </c>
      <c r="D27" s="67">
        <v>4</v>
      </c>
      <c r="E27" s="67">
        <v>1</v>
      </c>
      <c r="F27" s="42">
        <f t="shared" si="0"/>
        <v>5</v>
      </c>
      <c r="G27" s="32">
        <f t="shared" si="1"/>
        <v>53043.75</v>
      </c>
      <c r="H27" s="81">
        <v>51750</v>
      </c>
      <c r="I27" s="81">
        <v>1035</v>
      </c>
      <c r="J27" s="81">
        <v>258.75</v>
      </c>
    </row>
    <row r="28" spans="1:10" ht="15.6" x14ac:dyDescent="0.3">
      <c r="A28" s="29">
        <v>25</v>
      </c>
      <c r="B28" s="31" t="s">
        <v>40</v>
      </c>
      <c r="C28" s="31" t="s">
        <v>12</v>
      </c>
      <c r="D28" s="67">
        <v>20</v>
      </c>
      <c r="E28" s="67">
        <v>7</v>
      </c>
      <c r="F28" s="42">
        <f t="shared" si="0"/>
        <v>27</v>
      </c>
      <c r="G28" s="32">
        <f t="shared" si="1"/>
        <v>332100</v>
      </c>
      <c r="H28" s="81">
        <v>324000</v>
      </c>
      <c r="I28" s="81">
        <v>6480</v>
      </c>
      <c r="J28" s="81">
        <v>1620</v>
      </c>
    </row>
    <row r="29" spans="1:10" ht="15.6" x14ac:dyDescent="0.3">
      <c r="A29" s="29">
        <v>26</v>
      </c>
      <c r="B29" s="31" t="s">
        <v>41</v>
      </c>
      <c r="C29" s="31" t="s">
        <v>10</v>
      </c>
      <c r="D29" s="67">
        <v>3</v>
      </c>
      <c r="E29" s="67">
        <v>2</v>
      </c>
      <c r="F29" s="42">
        <f t="shared" si="0"/>
        <v>5</v>
      </c>
      <c r="G29" s="32">
        <f t="shared" si="1"/>
        <v>33210</v>
      </c>
      <c r="H29" s="81">
        <v>32400</v>
      </c>
      <c r="I29" s="81">
        <v>648</v>
      </c>
      <c r="J29" s="81">
        <v>162</v>
      </c>
    </row>
    <row r="30" spans="1:10" ht="15.6" x14ac:dyDescent="0.3">
      <c r="A30" s="29">
        <v>27</v>
      </c>
      <c r="B30" s="31" t="s">
        <v>42</v>
      </c>
      <c r="C30" s="31" t="s">
        <v>10</v>
      </c>
      <c r="D30" s="67">
        <v>1</v>
      </c>
      <c r="E30" s="67">
        <v>1</v>
      </c>
      <c r="F30" s="42">
        <f t="shared" si="0"/>
        <v>2</v>
      </c>
      <c r="G30" s="32">
        <f t="shared" si="1"/>
        <v>13284</v>
      </c>
      <c r="H30" s="81">
        <v>12960</v>
      </c>
      <c r="I30" s="81">
        <v>259.2</v>
      </c>
      <c r="J30" s="81">
        <v>64.8</v>
      </c>
    </row>
    <row r="31" spans="1:10" ht="15.6" x14ac:dyDescent="0.3">
      <c r="A31" s="29">
        <v>28</v>
      </c>
      <c r="B31" s="31" t="s">
        <v>43</v>
      </c>
      <c r="C31" s="31" t="s">
        <v>14</v>
      </c>
      <c r="D31" s="67">
        <v>5</v>
      </c>
      <c r="E31" s="67">
        <v>0</v>
      </c>
      <c r="F31" s="42">
        <f t="shared" si="0"/>
        <v>5</v>
      </c>
      <c r="G31" s="32">
        <f t="shared" si="1"/>
        <v>33825</v>
      </c>
      <c r="H31" s="81">
        <v>33000</v>
      </c>
      <c r="I31" s="81">
        <v>660</v>
      </c>
      <c r="J31" s="81">
        <v>165</v>
      </c>
    </row>
    <row r="32" spans="1:10" ht="15.6" x14ac:dyDescent="0.3">
      <c r="A32" s="29">
        <v>29</v>
      </c>
      <c r="B32" s="31" t="s">
        <v>44</v>
      </c>
      <c r="C32" s="31" t="s">
        <v>10</v>
      </c>
      <c r="D32" s="67">
        <v>2</v>
      </c>
      <c r="E32" s="67">
        <v>1</v>
      </c>
      <c r="F32" s="42">
        <f t="shared" si="0"/>
        <v>3</v>
      </c>
      <c r="G32" s="32">
        <f t="shared" si="1"/>
        <v>16574.25</v>
      </c>
      <c r="H32" s="81">
        <v>16170</v>
      </c>
      <c r="I32" s="81">
        <v>323.39999999999998</v>
      </c>
      <c r="J32" s="81">
        <v>80.849999999999994</v>
      </c>
    </row>
    <row r="33" spans="1:10" ht="15.6" x14ac:dyDescent="0.3">
      <c r="A33" s="29">
        <v>30</v>
      </c>
      <c r="B33" s="31" t="s">
        <v>45</v>
      </c>
      <c r="C33" s="31" t="s">
        <v>10</v>
      </c>
      <c r="D33" s="67">
        <v>3</v>
      </c>
      <c r="E33" s="67">
        <v>1</v>
      </c>
      <c r="F33" s="42">
        <f t="shared" si="0"/>
        <v>4</v>
      </c>
      <c r="G33" s="32">
        <f t="shared" si="1"/>
        <v>33210</v>
      </c>
      <c r="H33" s="81">
        <v>32400</v>
      </c>
      <c r="I33" s="81">
        <v>648</v>
      </c>
      <c r="J33" s="81">
        <v>162</v>
      </c>
    </row>
    <row r="34" spans="1:10" ht="15.6" x14ac:dyDescent="0.3">
      <c r="A34" s="29">
        <v>31</v>
      </c>
      <c r="B34" s="31" t="s">
        <v>46</v>
      </c>
      <c r="C34" s="31" t="s">
        <v>13</v>
      </c>
      <c r="D34" s="67">
        <v>2</v>
      </c>
      <c r="E34" s="67">
        <v>0</v>
      </c>
      <c r="F34" s="42">
        <f t="shared" si="0"/>
        <v>2</v>
      </c>
      <c r="G34" s="32">
        <f t="shared" si="1"/>
        <v>23062.5</v>
      </c>
      <c r="H34" s="81">
        <v>22500</v>
      </c>
      <c r="I34" s="81">
        <v>450</v>
      </c>
      <c r="J34" s="81">
        <v>112.5</v>
      </c>
    </row>
    <row r="35" spans="1:10" ht="15.6" x14ac:dyDescent="0.3">
      <c r="A35" s="29">
        <v>32</v>
      </c>
      <c r="B35" s="31" t="s">
        <v>47</v>
      </c>
      <c r="C35" s="31" t="s">
        <v>10</v>
      </c>
      <c r="D35" s="67">
        <v>8</v>
      </c>
      <c r="E35" s="67">
        <v>1</v>
      </c>
      <c r="F35" s="42">
        <f t="shared" si="0"/>
        <v>9</v>
      </c>
      <c r="G35" s="32">
        <f t="shared" si="1"/>
        <v>59778</v>
      </c>
      <c r="H35" s="81">
        <v>58320</v>
      </c>
      <c r="I35" s="81">
        <v>1166.4000000000001</v>
      </c>
      <c r="J35" s="81">
        <v>291.60000000000002</v>
      </c>
    </row>
    <row r="36" spans="1:10" ht="15.6" x14ac:dyDescent="0.3">
      <c r="A36" s="29">
        <v>33</v>
      </c>
      <c r="B36" s="31" t="s">
        <v>48</v>
      </c>
      <c r="C36" s="31" t="s">
        <v>10</v>
      </c>
      <c r="D36" s="67">
        <v>2</v>
      </c>
      <c r="E36" s="67">
        <v>1</v>
      </c>
      <c r="F36" s="42">
        <f t="shared" si="0"/>
        <v>3</v>
      </c>
      <c r="G36" s="32">
        <f t="shared" si="1"/>
        <v>19833.75</v>
      </c>
      <c r="H36" s="81">
        <v>19350</v>
      </c>
      <c r="I36" s="81">
        <v>387</v>
      </c>
      <c r="J36" s="81">
        <v>96.75</v>
      </c>
    </row>
    <row r="37" spans="1:10" ht="15.6" x14ac:dyDescent="0.3">
      <c r="A37" s="29">
        <v>34</v>
      </c>
      <c r="B37" s="31" t="s">
        <v>49</v>
      </c>
      <c r="C37" s="31" t="s">
        <v>14</v>
      </c>
      <c r="D37" s="67">
        <v>6</v>
      </c>
      <c r="E37" s="67">
        <v>0</v>
      </c>
      <c r="F37" s="42">
        <f t="shared" si="0"/>
        <v>6</v>
      </c>
      <c r="G37" s="32">
        <f t="shared" si="1"/>
        <v>52582.5</v>
      </c>
      <c r="H37" s="81">
        <v>51300</v>
      </c>
      <c r="I37" s="81">
        <v>1026</v>
      </c>
      <c r="J37" s="81">
        <v>256.5</v>
      </c>
    </row>
    <row r="38" spans="1:10" ht="15.6" x14ac:dyDescent="0.3">
      <c r="A38" s="29">
        <v>35</v>
      </c>
      <c r="B38" s="31" t="s">
        <v>50</v>
      </c>
      <c r="C38" s="31" t="s">
        <v>10</v>
      </c>
      <c r="D38" s="67">
        <v>1</v>
      </c>
      <c r="E38" s="67">
        <v>0</v>
      </c>
      <c r="F38" s="42">
        <f t="shared" si="0"/>
        <v>1</v>
      </c>
      <c r="G38" s="32">
        <f t="shared" si="1"/>
        <v>6642</v>
      </c>
      <c r="H38" s="81">
        <v>6480</v>
      </c>
      <c r="I38" s="81">
        <v>129.6</v>
      </c>
      <c r="J38" s="81">
        <v>32.4</v>
      </c>
    </row>
    <row r="39" spans="1:10" ht="15.6" x14ac:dyDescent="0.3">
      <c r="A39" s="29">
        <v>36</v>
      </c>
      <c r="B39" s="31" t="s">
        <v>51</v>
      </c>
      <c r="C39" s="31" t="s">
        <v>12</v>
      </c>
      <c r="D39" s="67">
        <v>9</v>
      </c>
      <c r="E39" s="67">
        <v>9</v>
      </c>
      <c r="F39" s="42">
        <f t="shared" si="0"/>
        <v>18</v>
      </c>
      <c r="G39" s="32">
        <f t="shared" si="1"/>
        <v>199260</v>
      </c>
      <c r="H39" s="81">
        <v>194400</v>
      </c>
      <c r="I39" s="81">
        <v>3888</v>
      </c>
      <c r="J39" s="81">
        <v>972</v>
      </c>
    </row>
    <row r="40" spans="1:10" ht="15.6" x14ac:dyDescent="0.3">
      <c r="A40" s="29">
        <v>37</v>
      </c>
      <c r="B40" s="31" t="s">
        <v>52</v>
      </c>
      <c r="C40" s="31" t="s">
        <v>13</v>
      </c>
      <c r="D40" s="67">
        <v>12</v>
      </c>
      <c r="E40" s="67">
        <v>4</v>
      </c>
      <c r="F40" s="42">
        <f t="shared" si="0"/>
        <v>16</v>
      </c>
      <c r="G40" s="32">
        <f t="shared" si="1"/>
        <v>139400</v>
      </c>
      <c r="H40" s="81">
        <v>136000</v>
      </c>
      <c r="I40" s="81">
        <v>2720</v>
      </c>
      <c r="J40" s="81">
        <v>680</v>
      </c>
    </row>
    <row r="41" spans="1:10" ht="15.6" x14ac:dyDescent="0.3">
      <c r="A41" s="29">
        <v>38</v>
      </c>
      <c r="B41" s="31" t="s">
        <v>53</v>
      </c>
      <c r="C41" s="31" t="s">
        <v>10</v>
      </c>
      <c r="D41" s="67">
        <v>4</v>
      </c>
      <c r="E41" s="67">
        <v>0</v>
      </c>
      <c r="F41" s="42">
        <f t="shared" si="0"/>
        <v>4</v>
      </c>
      <c r="G41" s="32">
        <f t="shared" si="1"/>
        <v>39770</v>
      </c>
      <c r="H41" s="81">
        <v>38800</v>
      </c>
      <c r="I41" s="81">
        <v>776</v>
      </c>
      <c r="J41" s="81">
        <v>194</v>
      </c>
    </row>
    <row r="42" spans="1:10" ht="15.6" x14ac:dyDescent="0.3">
      <c r="A42" s="29">
        <v>39</v>
      </c>
      <c r="B42" s="31" t="s">
        <v>54</v>
      </c>
      <c r="C42" s="31" t="s">
        <v>14</v>
      </c>
      <c r="D42" s="67">
        <v>15</v>
      </c>
      <c r="E42" s="67">
        <v>8</v>
      </c>
      <c r="F42" s="42">
        <f t="shared" si="0"/>
        <v>23</v>
      </c>
      <c r="G42" s="32">
        <f t="shared" si="1"/>
        <v>278185</v>
      </c>
      <c r="H42" s="81">
        <v>271400</v>
      </c>
      <c r="I42" s="81">
        <v>5428</v>
      </c>
      <c r="J42" s="81">
        <v>1357</v>
      </c>
    </row>
    <row r="43" spans="1:10" ht="15.6" x14ac:dyDescent="0.3">
      <c r="A43" s="29">
        <v>40</v>
      </c>
      <c r="B43" s="31" t="s">
        <v>55</v>
      </c>
      <c r="C43" s="31" t="s">
        <v>10</v>
      </c>
      <c r="D43" s="67">
        <v>9</v>
      </c>
      <c r="E43" s="67">
        <v>0</v>
      </c>
      <c r="F43" s="42">
        <f t="shared" si="0"/>
        <v>9</v>
      </c>
      <c r="G43" s="32">
        <f t="shared" si="1"/>
        <v>99630</v>
      </c>
      <c r="H43" s="81">
        <v>97200</v>
      </c>
      <c r="I43" s="81">
        <v>1944</v>
      </c>
      <c r="J43" s="81">
        <v>486</v>
      </c>
    </row>
    <row r="44" spans="1:10" ht="15.6" x14ac:dyDescent="0.3">
      <c r="A44" s="29">
        <v>41</v>
      </c>
      <c r="B44" s="31" t="s">
        <v>56</v>
      </c>
      <c r="C44" s="31" t="s">
        <v>10</v>
      </c>
      <c r="D44" s="67">
        <v>2</v>
      </c>
      <c r="E44" s="67">
        <v>1</v>
      </c>
      <c r="F44" s="42">
        <f t="shared" si="0"/>
        <v>3</v>
      </c>
      <c r="G44" s="32">
        <f t="shared" si="1"/>
        <v>36900</v>
      </c>
      <c r="H44" s="81">
        <v>36000</v>
      </c>
      <c r="I44" s="81">
        <v>720</v>
      </c>
      <c r="J44" s="81">
        <v>180</v>
      </c>
    </row>
    <row r="45" spans="1:10" ht="15.6" x14ac:dyDescent="0.3">
      <c r="A45" s="29">
        <v>42</v>
      </c>
      <c r="B45" s="31" t="s">
        <v>57</v>
      </c>
      <c r="C45" s="31" t="s">
        <v>12</v>
      </c>
      <c r="D45" s="67">
        <v>20</v>
      </c>
      <c r="E45" s="67">
        <v>10</v>
      </c>
      <c r="F45" s="42">
        <f t="shared" si="0"/>
        <v>30</v>
      </c>
      <c r="G45" s="32">
        <f t="shared" si="1"/>
        <v>292125</v>
      </c>
      <c r="H45" s="81">
        <v>285000</v>
      </c>
      <c r="I45" s="81">
        <v>5700</v>
      </c>
      <c r="J45" s="81">
        <v>1425</v>
      </c>
    </row>
    <row r="46" spans="1:10" ht="15.6" x14ac:dyDescent="0.3">
      <c r="A46" s="29">
        <v>43</v>
      </c>
      <c r="B46" s="31" t="s">
        <v>58</v>
      </c>
      <c r="C46" s="31" t="s">
        <v>14</v>
      </c>
      <c r="D46" s="67">
        <v>6</v>
      </c>
      <c r="E46" s="67">
        <v>4</v>
      </c>
      <c r="F46" s="42">
        <f t="shared" si="0"/>
        <v>10</v>
      </c>
      <c r="G46" s="32">
        <f t="shared" si="1"/>
        <v>66420</v>
      </c>
      <c r="H46" s="81">
        <v>64800</v>
      </c>
      <c r="I46" s="81">
        <v>1296</v>
      </c>
      <c r="J46" s="81">
        <v>324</v>
      </c>
    </row>
    <row r="47" spans="1:10" ht="15.6" x14ac:dyDescent="0.3">
      <c r="A47" s="29">
        <v>44</v>
      </c>
      <c r="B47" s="31" t="s">
        <v>59</v>
      </c>
      <c r="C47" s="31" t="s">
        <v>10</v>
      </c>
      <c r="D47" s="67">
        <v>4</v>
      </c>
      <c r="E47" s="67">
        <v>2</v>
      </c>
      <c r="F47" s="42">
        <f t="shared" si="0"/>
        <v>6</v>
      </c>
      <c r="G47" s="32">
        <f t="shared" si="1"/>
        <v>66420</v>
      </c>
      <c r="H47" s="81">
        <v>64800</v>
      </c>
      <c r="I47" s="81">
        <v>1296</v>
      </c>
      <c r="J47" s="81">
        <v>324</v>
      </c>
    </row>
    <row r="48" spans="1:10" ht="15.6" x14ac:dyDescent="0.3">
      <c r="A48" s="29">
        <v>45</v>
      </c>
      <c r="B48" s="31" t="s">
        <v>60</v>
      </c>
      <c r="C48" s="31" t="s">
        <v>11</v>
      </c>
      <c r="D48" s="67">
        <v>27</v>
      </c>
      <c r="E48" s="67">
        <v>0</v>
      </c>
      <c r="F48" s="42">
        <f t="shared" si="0"/>
        <v>27</v>
      </c>
      <c r="G48" s="32">
        <f t="shared" si="1"/>
        <v>332100</v>
      </c>
      <c r="H48" s="81">
        <v>324000</v>
      </c>
      <c r="I48" s="81">
        <v>6480</v>
      </c>
      <c r="J48" s="81">
        <v>1620</v>
      </c>
    </row>
    <row r="49" spans="1:10" ht="15.6" x14ac:dyDescent="0.3">
      <c r="A49" s="29">
        <v>46</v>
      </c>
      <c r="B49" s="31" t="s">
        <v>61</v>
      </c>
      <c r="C49" s="31" t="s">
        <v>10</v>
      </c>
      <c r="D49" s="67">
        <v>6</v>
      </c>
      <c r="E49" s="67">
        <v>1</v>
      </c>
      <c r="F49" s="42">
        <f t="shared" si="0"/>
        <v>7</v>
      </c>
      <c r="G49" s="32">
        <f t="shared" si="1"/>
        <v>78566.25</v>
      </c>
      <c r="H49" s="81">
        <v>76650</v>
      </c>
      <c r="I49" s="81">
        <v>1533</v>
      </c>
      <c r="J49" s="81">
        <v>383.25</v>
      </c>
    </row>
    <row r="50" spans="1:10" ht="15.6" x14ac:dyDescent="0.3">
      <c r="A50" s="29">
        <v>47</v>
      </c>
      <c r="B50" s="31" t="s">
        <v>62</v>
      </c>
      <c r="C50" s="31" t="s">
        <v>10</v>
      </c>
      <c r="D50" s="67">
        <v>2</v>
      </c>
      <c r="E50" s="67">
        <v>0</v>
      </c>
      <c r="F50" s="42">
        <f t="shared" si="0"/>
        <v>2</v>
      </c>
      <c r="G50" s="32">
        <f t="shared" si="1"/>
        <v>24600</v>
      </c>
      <c r="H50" s="81">
        <v>24000</v>
      </c>
      <c r="I50" s="81">
        <v>480</v>
      </c>
      <c r="J50" s="81">
        <v>120</v>
      </c>
    </row>
    <row r="51" spans="1:10" ht="15.6" x14ac:dyDescent="0.3">
      <c r="A51" s="29">
        <v>48</v>
      </c>
      <c r="B51" s="31" t="s">
        <v>63</v>
      </c>
      <c r="C51" s="31" t="s">
        <v>10</v>
      </c>
      <c r="D51" s="67">
        <v>18</v>
      </c>
      <c r="E51" s="67">
        <v>18</v>
      </c>
      <c r="F51" s="42">
        <f t="shared" si="0"/>
        <v>36</v>
      </c>
      <c r="G51" s="32">
        <f t="shared" si="1"/>
        <v>292248</v>
      </c>
      <c r="H51" s="81">
        <v>285120</v>
      </c>
      <c r="I51" s="81">
        <v>5702.4</v>
      </c>
      <c r="J51" s="81">
        <v>1425.6</v>
      </c>
    </row>
    <row r="52" spans="1:10" ht="15.6" x14ac:dyDescent="0.3">
      <c r="A52" s="29">
        <v>49</v>
      </c>
      <c r="B52" s="31" t="s">
        <v>64</v>
      </c>
      <c r="C52" s="31" t="s">
        <v>14</v>
      </c>
      <c r="D52" s="67">
        <v>5</v>
      </c>
      <c r="E52" s="67">
        <v>0</v>
      </c>
      <c r="F52" s="42">
        <f t="shared" si="0"/>
        <v>5</v>
      </c>
      <c r="G52" s="32">
        <f t="shared" si="1"/>
        <v>46494</v>
      </c>
      <c r="H52" s="81">
        <v>45360</v>
      </c>
      <c r="I52" s="81">
        <v>907.2</v>
      </c>
      <c r="J52" s="81">
        <v>226.8</v>
      </c>
    </row>
    <row r="53" spans="1:10" ht="15.6" x14ac:dyDescent="0.3">
      <c r="A53" s="29">
        <v>50</v>
      </c>
      <c r="B53" s="31" t="s">
        <v>65</v>
      </c>
      <c r="C53" s="31" t="s">
        <v>10</v>
      </c>
      <c r="D53" s="67">
        <v>4</v>
      </c>
      <c r="E53" s="67">
        <v>11</v>
      </c>
      <c r="F53" s="42">
        <f t="shared" si="0"/>
        <v>15</v>
      </c>
      <c r="G53" s="32">
        <f t="shared" si="1"/>
        <v>92890.63</v>
      </c>
      <c r="H53" s="81">
        <v>90625</v>
      </c>
      <c r="I53" s="81">
        <v>1812.5</v>
      </c>
      <c r="J53" s="81">
        <v>453.13</v>
      </c>
    </row>
    <row r="54" spans="1:10" ht="15.6" x14ac:dyDescent="0.3">
      <c r="A54" s="29">
        <v>51</v>
      </c>
      <c r="B54" s="31" t="s">
        <v>66</v>
      </c>
      <c r="C54" s="31" t="s">
        <v>10</v>
      </c>
      <c r="D54" s="67">
        <v>1</v>
      </c>
      <c r="E54" s="67">
        <v>0</v>
      </c>
      <c r="F54" s="42">
        <f t="shared" si="0"/>
        <v>1</v>
      </c>
      <c r="G54" s="32">
        <f t="shared" si="1"/>
        <v>6642</v>
      </c>
      <c r="H54" s="81">
        <v>6480</v>
      </c>
      <c r="I54" s="81">
        <v>129.6</v>
      </c>
      <c r="J54" s="81">
        <v>32.4</v>
      </c>
    </row>
    <row r="55" spans="1:10" ht="15.6" x14ac:dyDescent="0.3">
      <c r="A55" s="29">
        <v>52</v>
      </c>
      <c r="B55" s="31" t="s">
        <v>67</v>
      </c>
      <c r="C55" s="31" t="s">
        <v>13</v>
      </c>
      <c r="D55" s="67">
        <v>5</v>
      </c>
      <c r="E55" s="67">
        <v>0</v>
      </c>
      <c r="F55" s="42">
        <f t="shared" si="0"/>
        <v>5</v>
      </c>
      <c r="G55" s="32">
        <f t="shared" si="1"/>
        <v>33825</v>
      </c>
      <c r="H55" s="81">
        <v>33000</v>
      </c>
      <c r="I55" s="81">
        <v>660</v>
      </c>
      <c r="J55" s="81">
        <v>165</v>
      </c>
    </row>
    <row r="56" spans="1:10" ht="15.6" x14ac:dyDescent="0.3">
      <c r="A56" s="29">
        <v>53</v>
      </c>
      <c r="B56" s="31" t="s">
        <v>68</v>
      </c>
      <c r="C56" s="31" t="s">
        <v>13</v>
      </c>
      <c r="D56" s="67">
        <v>4</v>
      </c>
      <c r="E56" s="67">
        <v>1</v>
      </c>
      <c r="F56" s="42">
        <f t="shared" si="0"/>
        <v>5</v>
      </c>
      <c r="G56" s="32">
        <f t="shared" si="1"/>
        <v>26568</v>
      </c>
      <c r="H56" s="81">
        <v>25920</v>
      </c>
      <c r="I56" s="81">
        <v>518.4</v>
      </c>
      <c r="J56" s="81">
        <v>129.6</v>
      </c>
    </row>
    <row r="57" spans="1:10" ht="15.6" x14ac:dyDescent="0.3">
      <c r="A57" s="29">
        <v>54</v>
      </c>
      <c r="B57" s="31" t="s">
        <v>69</v>
      </c>
      <c r="C57" s="31" t="s">
        <v>13</v>
      </c>
      <c r="D57" s="67">
        <v>3</v>
      </c>
      <c r="E57" s="67">
        <v>3</v>
      </c>
      <c r="F57" s="42">
        <f t="shared" si="0"/>
        <v>6</v>
      </c>
      <c r="G57" s="32">
        <f t="shared" si="1"/>
        <v>39852</v>
      </c>
      <c r="H57" s="81">
        <v>38880</v>
      </c>
      <c r="I57" s="81">
        <v>777.6</v>
      </c>
      <c r="J57" s="81">
        <v>194.4</v>
      </c>
    </row>
    <row r="58" spans="1:10" ht="15.6" x14ac:dyDescent="0.3">
      <c r="A58" s="29">
        <v>55</v>
      </c>
      <c r="B58" s="31" t="s">
        <v>70</v>
      </c>
      <c r="C58" s="31" t="s">
        <v>13</v>
      </c>
      <c r="D58" s="67">
        <v>6</v>
      </c>
      <c r="E58" s="67">
        <v>2</v>
      </c>
      <c r="F58" s="42">
        <f t="shared" si="0"/>
        <v>8</v>
      </c>
      <c r="G58" s="32">
        <f t="shared" si="1"/>
        <v>52890</v>
      </c>
      <c r="H58" s="81">
        <v>51600</v>
      </c>
      <c r="I58" s="81">
        <v>1032</v>
      </c>
      <c r="J58" s="81">
        <v>258</v>
      </c>
    </row>
    <row r="59" spans="1:10" ht="15.6" x14ac:dyDescent="0.3">
      <c r="A59" s="29">
        <v>56</v>
      </c>
      <c r="B59" s="31" t="s">
        <v>71</v>
      </c>
      <c r="C59" s="31" t="s">
        <v>13</v>
      </c>
      <c r="D59" s="67">
        <v>4</v>
      </c>
      <c r="E59" s="67">
        <v>2</v>
      </c>
      <c r="F59" s="42">
        <f t="shared" si="0"/>
        <v>6</v>
      </c>
      <c r="G59" s="32">
        <f t="shared" si="1"/>
        <v>54120</v>
      </c>
      <c r="H59" s="81">
        <v>52800</v>
      </c>
      <c r="I59" s="81">
        <v>1056</v>
      </c>
      <c r="J59" s="81">
        <v>264</v>
      </c>
    </row>
    <row r="60" spans="1:10" ht="15.6" x14ac:dyDescent="0.3">
      <c r="A60" s="29">
        <v>57</v>
      </c>
      <c r="B60" s="31" t="s">
        <v>72</v>
      </c>
      <c r="C60" s="31" t="s">
        <v>10</v>
      </c>
      <c r="D60" s="67">
        <v>4</v>
      </c>
      <c r="E60" s="67">
        <v>0</v>
      </c>
      <c r="F60" s="42">
        <f t="shared" si="0"/>
        <v>4</v>
      </c>
      <c r="G60" s="32">
        <f t="shared" si="1"/>
        <v>33825</v>
      </c>
      <c r="H60" s="81">
        <v>33000</v>
      </c>
      <c r="I60" s="81">
        <v>660</v>
      </c>
      <c r="J60" s="81">
        <v>165</v>
      </c>
    </row>
    <row r="61" spans="1:10" ht="15.6" x14ac:dyDescent="0.3">
      <c r="A61" s="29">
        <v>58</v>
      </c>
      <c r="B61" s="31" t="s">
        <v>73</v>
      </c>
      <c r="C61" s="31" t="s">
        <v>13</v>
      </c>
      <c r="D61" s="67">
        <v>6</v>
      </c>
      <c r="E61" s="67">
        <v>0</v>
      </c>
      <c r="F61" s="42">
        <f t="shared" si="0"/>
        <v>6</v>
      </c>
      <c r="G61" s="32">
        <f t="shared" si="1"/>
        <v>53136</v>
      </c>
      <c r="H61" s="81">
        <v>51840</v>
      </c>
      <c r="I61" s="81">
        <v>1036.8</v>
      </c>
      <c r="J61" s="81">
        <v>259.2</v>
      </c>
    </row>
    <row r="62" spans="1:10" ht="15.6" x14ac:dyDescent="0.3">
      <c r="A62" s="29">
        <v>59</v>
      </c>
      <c r="B62" s="31" t="s">
        <v>74</v>
      </c>
      <c r="C62" s="31" t="s">
        <v>10</v>
      </c>
      <c r="D62" s="67">
        <v>2</v>
      </c>
      <c r="E62" s="67">
        <v>3</v>
      </c>
      <c r="F62" s="42">
        <f t="shared" si="0"/>
        <v>5</v>
      </c>
      <c r="G62" s="32">
        <f t="shared" si="1"/>
        <v>61500</v>
      </c>
      <c r="H62" s="81">
        <v>60000</v>
      </c>
      <c r="I62" s="81">
        <v>1200</v>
      </c>
      <c r="J62" s="81">
        <v>300</v>
      </c>
    </row>
    <row r="63" spans="1:10" ht="15.6" x14ac:dyDescent="0.3">
      <c r="A63" s="29">
        <v>60</v>
      </c>
      <c r="B63" s="31" t="s">
        <v>75</v>
      </c>
      <c r="C63" s="31" t="s">
        <v>10</v>
      </c>
      <c r="D63" s="67" t="s">
        <v>107</v>
      </c>
      <c r="E63" s="67" t="s">
        <v>107</v>
      </c>
      <c r="F63" s="42">
        <f t="shared" si="0"/>
        <v>0</v>
      </c>
      <c r="G63" s="32">
        <f t="shared" si="1"/>
        <v>0</v>
      </c>
      <c r="H63" s="81" t="s">
        <v>107</v>
      </c>
      <c r="I63" s="81" t="s">
        <v>107</v>
      </c>
      <c r="J63" s="81" t="s">
        <v>107</v>
      </c>
    </row>
    <row r="64" spans="1:10" ht="15.6" x14ac:dyDescent="0.3">
      <c r="A64" s="29">
        <v>61</v>
      </c>
      <c r="B64" s="31" t="s">
        <v>76</v>
      </c>
      <c r="C64" s="31" t="s">
        <v>13</v>
      </c>
      <c r="D64" s="67">
        <v>4</v>
      </c>
      <c r="E64" s="67">
        <v>1</v>
      </c>
      <c r="F64" s="42">
        <f t="shared" si="0"/>
        <v>5</v>
      </c>
      <c r="G64" s="32">
        <f t="shared" si="1"/>
        <v>33205.9</v>
      </c>
      <c r="H64" s="81">
        <v>32396</v>
      </c>
      <c r="I64" s="81">
        <v>647.91999999999996</v>
      </c>
      <c r="J64" s="81">
        <v>161.97999999999999</v>
      </c>
    </row>
    <row r="65" spans="1:10" ht="15.6" x14ac:dyDescent="0.3">
      <c r="A65" s="29">
        <v>62</v>
      </c>
      <c r="B65" s="31" t="s">
        <v>77</v>
      </c>
      <c r="C65" s="31" t="s">
        <v>10</v>
      </c>
      <c r="D65" s="67">
        <v>10</v>
      </c>
      <c r="E65" s="67">
        <v>0</v>
      </c>
      <c r="F65" s="42">
        <f t="shared" si="0"/>
        <v>10</v>
      </c>
      <c r="G65" s="32">
        <f t="shared" si="1"/>
        <v>66420</v>
      </c>
      <c r="H65" s="81">
        <v>64800</v>
      </c>
      <c r="I65" s="81">
        <v>1296</v>
      </c>
      <c r="J65" s="81">
        <v>324</v>
      </c>
    </row>
    <row r="66" spans="1:10" ht="15.6" x14ac:dyDescent="0.3">
      <c r="A66" s="29">
        <v>63</v>
      </c>
      <c r="B66" s="31" t="s">
        <v>78</v>
      </c>
      <c r="C66" s="31" t="s">
        <v>10</v>
      </c>
      <c r="D66" s="67">
        <v>2</v>
      </c>
      <c r="E66" s="67">
        <v>1</v>
      </c>
      <c r="F66" s="42">
        <f t="shared" si="0"/>
        <v>3</v>
      </c>
      <c r="G66" s="32">
        <f t="shared" si="1"/>
        <v>27149.25</v>
      </c>
      <c r="H66" s="81">
        <v>26850</v>
      </c>
      <c r="I66" s="81">
        <v>165</v>
      </c>
      <c r="J66" s="81">
        <v>134.25</v>
      </c>
    </row>
    <row r="67" spans="1:10" ht="15.6" x14ac:dyDescent="0.3">
      <c r="A67" s="29">
        <v>64</v>
      </c>
      <c r="B67" s="31" t="s">
        <v>79</v>
      </c>
      <c r="C67" s="31" t="s">
        <v>13</v>
      </c>
      <c r="D67" s="67" t="s">
        <v>107</v>
      </c>
      <c r="E67" s="67" t="s">
        <v>107</v>
      </c>
      <c r="F67" s="42">
        <f t="shared" si="0"/>
        <v>0</v>
      </c>
      <c r="G67" s="32">
        <f t="shared" si="1"/>
        <v>0</v>
      </c>
      <c r="H67" s="81" t="s">
        <v>107</v>
      </c>
      <c r="I67" s="81" t="s">
        <v>107</v>
      </c>
      <c r="J67" s="81" t="s">
        <v>107</v>
      </c>
    </row>
    <row r="68" spans="1:10" ht="15.6" x14ac:dyDescent="0.3">
      <c r="A68" s="29">
        <v>65</v>
      </c>
      <c r="B68" s="31" t="s">
        <v>80</v>
      </c>
      <c r="C68" s="31" t="s">
        <v>14</v>
      </c>
      <c r="D68" s="67">
        <v>9</v>
      </c>
      <c r="E68" s="67">
        <v>0</v>
      </c>
      <c r="F68" s="42">
        <f t="shared" si="0"/>
        <v>9</v>
      </c>
      <c r="G68" s="32">
        <f t="shared" si="1"/>
        <v>92250</v>
      </c>
      <c r="H68" s="81">
        <v>90000</v>
      </c>
      <c r="I68" s="81">
        <v>1800</v>
      </c>
      <c r="J68" s="81">
        <v>450</v>
      </c>
    </row>
    <row r="69" spans="1:10" ht="15.6" x14ac:dyDescent="0.3">
      <c r="A69" s="29">
        <v>66</v>
      </c>
      <c r="B69" s="31" t="s">
        <v>81</v>
      </c>
      <c r="C69" s="31" t="s">
        <v>13</v>
      </c>
      <c r="D69" s="67">
        <v>6</v>
      </c>
      <c r="E69" s="67">
        <v>4</v>
      </c>
      <c r="F69" s="42">
        <f t="shared" ref="F69:F94" si="2">D69+E69</f>
        <v>10</v>
      </c>
      <c r="G69" s="32">
        <f t="shared" ref="G69:G94" si="3">SUM(H69:J69)</f>
        <v>72775</v>
      </c>
      <c r="H69" s="81">
        <v>71000</v>
      </c>
      <c r="I69" s="81">
        <v>1420</v>
      </c>
      <c r="J69" s="81">
        <v>355</v>
      </c>
    </row>
    <row r="70" spans="1:10" ht="15.6" x14ac:dyDescent="0.3">
      <c r="A70" s="29">
        <v>67</v>
      </c>
      <c r="B70" s="31" t="s">
        <v>82</v>
      </c>
      <c r="C70" s="31" t="s">
        <v>12</v>
      </c>
      <c r="D70" s="67" t="s">
        <v>107</v>
      </c>
      <c r="E70" s="67" t="s">
        <v>107</v>
      </c>
      <c r="F70" s="42">
        <f t="shared" si="2"/>
        <v>0</v>
      </c>
      <c r="G70" s="32">
        <f t="shared" si="3"/>
        <v>0</v>
      </c>
      <c r="H70" s="81" t="s">
        <v>107</v>
      </c>
      <c r="I70" s="81" t="s">
        <v>107</v>
      </c>
      <c r="J70" s="81" t="s">
        <v>107</v>
      </c>
    </row>
    <row r="71" spans="1:10" ht="15.6" x14ac:dyDescent="0.3">
      <c r="A71" s="29">
        <v>68</v>
      </c>
      <c r="B71" s="31" t="s">
        <v>83</v>
      </c>
      <c r="C71" s="31" t="s">
        <v>10</v>
      </c>
      <c r="D71" s="67">
        <v>3</v>
      </c>
      <c r="E71" s="67">
        <v>0</v>
      </c>
      <c r="F71" s="42">
        <f t="shared" si="2"/>
        <v>3</v>
      </c>
      <c r="G71" s="32">
        <f t="shared" si="3"/>
        <v>33210</v>
      </c>
      <c r="H71" s="81">
        <v>32400</v>
      </c>
      <c r="I71" s="81">
        <v>648</v>
      </c>
      <c r="J71" s="81">
        <v>162</v>
      </c>
    </row>
    <row r="72" spans="1:10" ht="15.6" x14ac:dyDescent="0.3">
      <c r="A72" s="29">
        <v>69</v>
      </c>
      <c r="B72" s="31" t="s">
        <v>84</v>
      </c>
      <c r="C72" s="31" t="s">
        <v>14</v>
      </c>
      <c r="D72" s="67">
        <v>16</v>
      </c>
      <c r="E72" s="67">
        <v>8</v>
      </c>
      <c r="F72" s="42">
        <f t="shared" si="2"/>
        <v>24</v>
      </c>
      <c r="G72" s="32">
        <f t="shared" si="3"/>
        <v>250920</v>
      </c>
      <c r="H72" s="81">
        <v>244800</v>
      </c>
      <c r="I72" s="81">
        <v>4896</v>
      </c>
      <c r="J72" s="81">
        <v>1224</v>
      </c>
    </row>
    <row r="73" spans="1:10" ht="15.6" x14ac:dyDescent="0.3">
      <c r="A73" s="29">
        <v>70</v>
      </c>
      <c r="B73" s="31" t="s">
        <v>85</v>
      </c>
      <c r="C73" s="31" t="s">
        <v>14</v>
      </c>
      <c r="D73" s="67">
        <v>9</v>
      </c>
      <c r="E73" s="67">
        <v>1</v>
      </c>
      <c r="F73" s="42">
        <f t="shared" si="2"/>
        <v>10</v>
      </c>
      <c r="G73" s="32">
        <f t="shared" si="3"/>
        <v>76875</v>
      </c>
      <c r="H73" s="81">
        <v>75000</v>
      </c>
      <c r="I73" s="81">
        <v>1500</v>
      </c>
      <c r="J73" s="81">
        <v>375</v>
      </c>
    </row>
    <row r="74" spans="1:10" ht="15.6" x14ac:dyDescent="0.3">
      <c r="A74" s="29">
        <v>71</v>
      </c>
      <c r="B74" s="31" t="s">
        <v>86</v>
      </c>
      <c r="C74" s="31" t="s">
        <v>13</v>
      </c>
      <c r="D74" s="67">
        <v>5</v>
      </c>
      <c r="E74" s="67">
        <v>0</v>
      </c>
      <c r="F74" s="42">
        <f t="shared" si="2"/>
        <v>5</v>
      </c>
      <c r="G74" s="32">
        <f t="shared" si="3"/>
        <v>53812.5</v>
      </c>
      <c r="H74" s="81">
        <v>52500</v>
      </c>
      <c r="I74" s="81">
        <v>1050</v>
      </c>
      <c r="J74" s="81">
        <v>262.5</v>
      </c>
    </row>
    <row r="75" spans="1:10" ht="15.6" x14ac:dyDescent="0.3">
      <c r="A75" s="29">
        <v>72</v>
      </c>
      <c r="B75" s="31" t="s">
        <v>87</v>
      </c>
      <c r="C75" s="31" t="s">
        <v>13</v>
      </c>
      <c r="D75" s="67">
        <v>2</v>
      </c>
      <c r="E75" s="67">
        <v>4</v>
      </c>
      <c r="F75" s="42">
        <f t="shared" si="2"/>
        <v>6</v>
      </c>
      <c r="G75" s="32">
        <f t="shared" si="3"/>
        <v>63099</v>
      </c>
      <c r="H75" s="81">
        <v>61560</v>
      </c>
      <c r="I75" s="81">
        <v>1231.2</v>
      </c>
      <c r="J75" s="81">
        <v>307.8</v>
      </c>
    </row>
    <row r="76" spans="1:10" ht="15.6" x14ac:dyDescent="0.3">
      <c r="A76" s="29">
        <v>73</v>
      </c>
      <c r="B76" s="31" t="s">
        <v>88</v>
      </c>
      <c r="C76" s="31" t="s">
        <v>14</v>
      </c>
      <c r="D76" s="67">
        <v>7</v>
      </c>
      <c r="E76" s="67">
        <v>11</v>
      </c>
      <c r="F76" s="42">
        <f t="shared" si="2"/>
        <v>18</v>
      </c>
      <c r="G76" s="32">
        <f t="shared" si="3"/>
        <v>219149.09999999998</v>
      </c>
      <c r="H76" s="81">
        <v>213804</v>
      </c>
      <c r="I76" s="81">
        <v>4276.08</v>
      </c>
      <c r="J76" s="81">
        <v>1069.02</v>
      </c>
    </row>
    <row r="77" spans="1:10" ht="15.6" x14ac:dyDescent="0.3">
      <c r="A77" s="29">
        <v>74</v>
      </c>
      <c r="B77" s="31" t="s">
        <v>89</v>
      </c>
      <c r="C77" s="31" t="s">
        <v>10</v>
      </c>
      <c r="D77" s="67">
        <v>12</v>
      </c>
      <c r="E77" s="67">
        <v>0</v>
      </c>
      <c r="F77" s="42">
        <f t="shared" si="2"/>
        <v>12</v>
      </c>
      <c r="G77" s="32">
        <f t="shared" si="3"/>
        <v>132840</v>
      </c>
      <c r="H77" s="81">
        <v>129600</v>
      </c>
      <c r="I77" s="81">
        <v>2592</v>
      </c>
      <c r="J77" s="81">
        <v>648</v>
      </c>
    </row>
    <row r="78" spans="1:10" ht="15.6" x14ac:dyDescent="0.3">
      <c r="A78" s="29">
        <v>75</v>
      </c>
      <c r="B78" s="31" t="s">
        <v>90</v>
      </c>
      <c r="C78" s="31" t="s">
        <v>12</v>
      </c>
      <c r="D78" s="67" t="s">
        <v>107</v>
      </c>
      <c r="E78" s="67" t="s">
        <v>107</v>
      </c>
      <c r="F78" s="42">
        <f t="shared" si="2"/>
        <v>0</v>
      </c>
      <c r="G78" s="32">
        <f t="shared" si="3"/>
        <v>0</v>
      </c>
      <c r="H78" s="81" t="s">
        <v>107</v>
      </c>
      <c r="I78" s="81" t="s">
        <v>107</v>
      </c>
      <c r="J78" s="81" t="s">
        <v>107</v>
      </c>
    </row>
    <row r="79" spans="1:10" ht="15.6" x14ac:dyDescent="0.3">
      <c r="A79" s="29">
        <v>76</v>
      </c>
      <c r="B79" s="31" t="s">
        <v>91</v>
      </c>
      <c r="C79" s="31" t="s">
        <v>14</v>
      </c>
      <c r="D79" s="67">
        <v>1</v>
      </c>
      <c r="E79" s="67">
        <v>1</v>
      </c>
      <c r="F79" s="42">
        <f t="shared" si="2"/>
        <v>2</v>
      </c>
      <c r="G79" s="32">
        <f t="shared" si="3"/>
        <v>13284</v>
      </c>
      <c r="H79" s="81">
        <v>12960</v>
      </c>
      <c r="I79" s="81">
        <v>259.2</v>
      </c>
      <c r="J79" s="81">
        <v>64.8</v>
      </c>
    </row>
    <row r="80" spans="1:10" ht="15.6" x14ac:dyDescent="0.3">
      <c r="A80" s="29">
        <v>77</v>
      </c>
      <c r="B80" s="31" t="s">
        <v>92</v>
      </c>
      <c r="C80" s="31" t="s">
        <v>13</v>
      </c>
      <c r="D80" s="67">
        <v>11</v>
      </c>
      <c r="E80" s="67">
        <v>4</v>
      </c>
      <c r="F80" s="42">
        <f t="shared" si="2"/>
        <v>15</v>
      </c>
      <c r="G80" s="32">
        <f t="shared" si="3"/>
        <v>184500</v>
      </c>
      <c r="H80" s="81">
        <v>180000</v>
      </c>
      <c r="I80" s="81">
        <v>3600</v>
      </c>
      <c r="J80" s="81">
        <v>900</v>
      </c>
    </row>
    <row r="81" spans="1:10" ht="15.6" x14ac:dyDescent="0.3">
      <c r="A81" s="29">
        <v>78</v>
      </c>
      <c r="B81" s="31" t="s">
        <v>93</v>
      </c>
      <c r="C81" s="31" t="s">
        <v>13</v>
      </c>
      <c r="D81" s="67">
        <v>6</v>
      </c>
      <c r="E81" s="67">
        <v>7</v>
      </c>
      <c r="F81" s="42">
        <f t="shared" si="2"/>
        <v>13</v>
      </c>
      <c r="G81" s="32">
        <f t="shared" si="3"/>
        <v>129406.25</v>
      </c>
      <c r="H81" s="81">
        <v>126250</v>
      </c>
      <c r="I81" s="81">
        <v>2525</v>
      </c>
      <c r="J81" s="81">
        <v>631.25</v>
      </c>
    </row>
    <row r="82" spans="1:10" ht="15.6" x14ac:dyDescent="0.3">
      <c r="A82" s="29">
        <v>79</v>
      </c>
      <c r="B82" s="31" t="s">
        <v>94</v>
      </c>
      <c r="C82" s="31" t="s">
        <v>11</v>
      </c>
      <c r="D82" s="67">
        <v>43</v>
      </c>
      <c r="E82" s="67">
        <v>11</v>
      </c>
      <c r="F82" s="42">
        <f t="shared" si="2"/>
        <v>54</v>
      </c>
      <c r="G82" s="32">
        <f t="shared" si="3"/>
        <v>561802.5</v>
      </c>
      <c r="H82" s="81">
        <v>548100</v>
      </c>
      <c r="I82" s="81">
        <v>10962</v>
      </c>
      <c r="J82" s="81">
        <v>2740.5</v>
      </c>
    </row>
    <row r="83" spans="1:10" ht="15.6" x14ac:dyDescent="0.3">
      <c r="A83" s="29">
        <v>80</v>
      </c>
      <c r="B83" s="31" t="s">
        <v>95</v>
      </c>
      <c r="C83" s="31" t="s">
        <v>13</v>
      </c>
      <c r="D83" s="67">
        <v>4</v>
      </c>
      <c r="E83" s="67">
        <v>2</v>
      </c>
      <c r="F83" s="42">
        <f t="shared" si="2"/>
        <v>6</v>
      </c>
      <c r="G83" s="32">
        <f t="shared" si="3"/>
        <v>73800</v>
      </c>
      <c r="H83" s="81">
        <v>72000</v>
      </c>
      <c r="I83" s="81">
        <v>1440</v>
      </c>
      <c r="J83" s="81">
        <v>360</v>
      </c>
    </row>
    <row r="84" spans="1:10" ht="15.6" x14ac:dyDescent="0.3">
      <c r="A84" s="29">
        <v>81</v>
      </c>
      <c r="B84" s="31" t="s">
        <v>96</v>
      </c>
      <c r="C84" s="31" t="s">
        <v>10</v>
      </c>
      <c r="D84" s="67">
        <v>1</v>
      </c>
      <c r="E84" s="67">
        <v>2</v>
      </c>
      <c r="F84" s="42">
        <f t="shared" si="2"/>
        <v>3</v>
      </c>
      <c r="G84" s="32">
        <f t="shared" si="3"/>
        <v>26568</v>
      </c>
      <c r="H84" s="81">
        <v>25920</v>
      </c>
      <c r="I84" s="81">
        <v>518.4</v>
      </c>
      <c r="J84" s="81">
        <v>129.6</v>
      </c>
    </row>
    <row r="85" spans="1:10" ht="15.6" x14ac:dyDescent="0.3">
      <c r="A85" s="29">
        <v>82</v>
      </c>
      <c r="B85" s="31" t="s">
        <v>97</v>
      </c>
      <c r="C85" s="31" t="s">
        <v>14</v>
      </c>
      <c r="D85" s="67">
        <v>54</v>
      </c>
      <c r="E85" s="67">
        <v>11</v>
      </c>
      <c r="F85" s="42">
        <f t="shared" si="2"/>
        <v>65</v>
      </c>
      <c r="G85" s="32">
        <f t="shared" si="3"/>
        <v>796168.75</v>
      </c>
      <c r="H85" s="81">
        <v>776750</v>
      </c>
      <c r="I85" s="81">
        <v>15535</v>
      </c>
      <c r="J85" s="81">
        <v>3883.75</v>
      </c>
    </row>
    <row r="86" spans="1:10" ht="15.6" x14ac:dyDescent="0.3">
      <c r="A86" s="29">
        <v>83</v>
      </c>
      <c r="B86" s="31" t="s">
        <v>98</v>
      </c>
      <c r="C86" s="31" t="s">
        <v>12</v>
      </c>
      <c r="D86" s="67">
        <v>4</v>
      </c>
      <c r="E86" s="67">
        <v>0</v>
      </c>
      <c r="F86" s="42">
        <f t="shared" si="2"/>
        <v>4</v>
      </c>
      <c r="G86" s="32">
        <f t="shared" si="3"/>
        <v>39852</v>
      </c>
      <c r="H86" s="81">
        <v>38880</v>
      </c>
      <c r="I86" s="81">
        <v>777.6</v>
      </c>
      <c r="J86" s="81">
        <v>194.4</v>
      </c>
    </row>
    <row r="87" spans="1:10" ht="15.6" x14ac:dyDescent="0.3">
      <c r="A87" s="29">
        <v>84</v>
      </c>
      <c r="B87" s="31" t="s">
        <v>99</v>
      </c>
      <c r="C87" s="31" t="s">
        <v>14</v>
      </c>
      <c r="D87" s="67">
        <v>7</v>
      </c>
      <c r="E87" s="67">
        <v>4</v>
      </c>
      <c r="F87" s="42">
        <f t="shared" si="2"/>
        <v>11</v>
      </c>
      <c r="G87" s="32">
        <f t="shared" si="3"/>
        <v>116235</v>
      </c>
      <c r="H87" s="81">
        <v>113400</v>
      </c>
      <c r="I87" s="81">
        <v>2268</v>
      </c>
      <c r="J87" s="81">
        <v>567</v>
      </c>
    </row>
    <row r="88" spans="1:10" ht="15.6" x14ac:dyDescent="0.3">
      <c r="A88" s="29">
        <v>85</v>
      </c>
      <c r="B88" s="31" t="s">
        <v>100</v>
      </c>
      <c r="C88" s="31" t="s">
        <v>10</v>
      </c>
      <c r="D88" s="67">
        <v>5</v>
      </c>
      <c r="E88" s="67">
        <v>0</v>
      </c>
      <c r="F88" s="42">
        <f t="shared" si="2"/>
        <v>5</v>
      </c>
      <c r="G88" s="32">
        <f t="shared" si="3"/>
        <v>54325</v>
      </c>
      <c r="H88" s="81">
        <v>53000</v>
      </c>
      <c r="I88" s="81">
        <v>1060</v>
      </c>
      <c r="J88" s="81">
        <v>265</v>
      </c>
    </row>
    <row r="89" spans="1:10" ht="15.6" x14ac:dyDescent="0.3">
      <c r="A89" s="29">
        <v>86</v>
      </c>
      <c r="B89" s="31" t="s">
        <v>101</v>
      </c>
      <c r="C89" s="31" t="s">
        <v>14</v>
      </c>
      <c r="D89" s="67">
        <v>6</v>
      </c>
      <c r="E89" s="67">
        <v>4</v>
      </c>
      <c r="F89" s="42">
        <f t="shared" si="2"/>
        <v>10</v>
      </c>
      <c r="G89" s="32">
        <f t="shared" si="3"/>
        <v>83025</v>
      </c>
      <c r="H89" s="81">
        <v>81000</v>
      </c>
      <c r="I89" s="81">
        <v>1620</v>
      </c>
      <c r="J89" s="81">
        <v>405</v>
      </c>
    </row>
    <row r="90" spans="1:10" ht="15.6" x14ac:dyDescent="0.3">
      <c r="A90" s="29">
        <v>87</v>
      </c>
      <c r="B90" s="31" t="s">
        <v>102</v>
      </c>
      <c r="C90" s="31" t="s">
        <v>14</v>
      </c>
      <c r="D90" s="67">
        <v>8</v>
      </c>
      <c r="E90" s="67">
        <v>1</v>
      </c>
      <c r="F90" s="42">
        <f t="shared" si="2"/>
        <v>9</v>
      </c>
      <c r="G90" s="32">
        <f t="shared" si="3"/>
        <v>99630</v>
      </c>
      <c r="H90" s="81">
        <v>97200</v>
      </c>
      <c r="I90" s="81">
        <v>1944</v>
      </c>
      <c r="J90" s="81">
        <v>486</v>
      </c>
    </row>
    <row r="91" spans="1:10" ht="15.6" x14ac:dyDescent="0.3">
      <c r="A91" s="29">
        <v>88</v>
      </c>
      <c r="B91" s="31" t="s">
        <v>103</v>
      </c>
      <c r="C91" s="31" t="s">
        <v>12</v>
      </c>
      <c r="D91" s="67">
        <v>80</v>
      </c>
      <c r="E91" s="67">
        <v>18</v>
      </c>
      <c r="F91" s="42">
        <f t="shared" si="2"/>
        <v>98</v>
      </c>
      <c r="G91" s="32">
        <f t="shared" si="3"/>
        <v>757593.89999999991</v>
      </c>
      <c r="H91" s="81">
        <v>739116</v>
      </c>
      <c r="I91" s="81">
        <v>14782.32</v>
      </c>
      <c r="J91" s="81">
        <v>3695.58</v>
      </c>
    </row>
    <row r="92" spans="1:10" ht="15.6" x14ac:dyDescent="0.3">
      <c r="A92" s="29">
        <v>89</v>
      </c>
      <c r="B92" s="31" t="s">
        <v>104</v>
      </c>
      <c r="C92" s="31" t="s">
        <v>11</v>
      </c>
      <c r="D92" s="67">
        <v>80</v>
      </c>
      <c r="E92" s="67">
        <v>20</v>
      </c>
      <c r="F92" s="42">
        <f t="shared" si="2"/>
        <v>100</v>
      </c>
      <c r="G92" s="32">
        <f t="shared" si="3"/>
        <v>861000</v>
      </c>
      <c r="H92" s="81">
        <v>840000</v>
      </c>
      <c r="I92" s="81">
        <v>16800</v>
      </c>
      <c r="J92" s="81">
        <v>4200</v>
      </c>
    </row>
    <row r="93" spans="1:10" ht="15.6" x14ac:dyDescent="0.3">
      <c r="A93" s="29">
        <v>90</v>
      </c>
      <c r="B93" s="39" t="s">
        <v>105</v>
      </c>
      <c r="C93" s="39" t="s">
        <v>12</v>
      </c>
      <c r="D93" s="86">
        <v>11</v>
      </c>
      <c r="E93" s="82">
        <v>7</v>
      </c>
      <c r="F93" s="42">
        <f t="shared" si="2"/>
        <v>18</v>
      </c>
      <c r="G93" s="32">
        <f t="shared" si="3"/>
        <v>184756.25</v>
      </c>
      <c r="H93" s="87">
        <v>180250</v>
      </c>
      <c r="I93" s="87">
        <v>3605</v>
      </c>
      <c r="J93" s="87">
        <v>901.25</v>
      </c>
    </row>
    <row r="94" spans="1:10" ht="15.6" x14ac:dyDescent="0.3">
      <c r="A94" s="29">
        <v>91</v>
      </c>
      <c r="B94" s="83" t="s">
        <v>106</v>
      </c>
      <c r="C94" s="83" t="s">
        <v>12</v>
      </c>
      <c r="D94" s="84">
        <v>36</v>
      </c>
      <c r="E94" s="84">
        <v>11</v>
      </c>
      <c r="F94" s="42">
        <f t="shared" si="2"/>
        <v>47</v>
      </c>
      <c r="G94" s="32">
        <f t="shared" si="3"/>
        <v>533999.38</v>
      </c>
      <c r="H94" s="85">
        <v>520975</v>
      </c>
      <c r="I94" s="85">
        <v>10419.5</v>
      </c>
      <c r="J94" s="85">
        <v>2604.88</v>
      </c>
    </row>
    <row r="95" spans="1:10" ht="15.6" x14ac:dyDescent="0.3">
      <c r="A95" s="29"/>
      <c r="B95" s="80" t="s">
        <v>15</v>
      </c>
      <c r="C95" s="47"/>
      <c r="D95" s="86">
        <f>SUM(D4:D94)</f>
        <v>884</v>
      </c>
      <c r="E95" s="86">
        <f>SUBTOTAL(9,E4:E94)</f>
        <v>329</v>
      </c>
      <c r="F95" s="42">
        <f>SUM(D95:E95)</f>
        <v>1213</v>
      </c>
      <c r="G95" s="48">
        <f>SUM(H95:J95)</f>
        <v>11498494.18</v>
      </c>
      <c r="H95" s="81">
        <f>SUM(H4:H94)</f>
        <v>11218406</v>
      </c>
      <c r="I95" s="81">
        <f t="shared" ref="I95:J95" si="4">SUM(I4:I94)</f>
        <v>223996.12000000002</v>
      </c>
      <c r="J95" s="81">
        <f t="shared" si="4"/>
        <v>56092.060000000005</v>
      </c>
    </row>
    <row r="98" spans="4:4" x14ac:dyDescent="0.3">
      <c r="D98" s="103" t="s">
        <v>1416</v>
      </c>
    </row>
    <row r="99" spans="4:4" x14ac:dyDescent="0.3">
      <c r="D99" s="103" t="s">
        <v>1417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3C07-971D-4AB6-8114-112115E43DE2}">
  <dimension ref="A2:J99"/>
  <sheetViews>
    <sheetView topLeftCell="A73" zoomScale="70" zoomScaleNormal="70" workbookViewId="0">
      <selection activeCell="D98" sqref="D98"/>
    </sheetView>
  </sheetViews>
  <sheetFormatPr defaultRowHeight="14.4" x14ac:dyDescent="0.3"/>
  <cols>
    <col min="1" max="1" width="5.88671875" customWidth="1"/>
    <col min="2" max="2" width="30.44140625" customWidth="1"/>
    <col min="3" max="3" width="28.44140625" customWidth="1"/>
    <col min="4" max="4" width="15.33203125" customWidth="1"/>
    <col min="5" max="5" width="19.5546875" customWidth="1"/>
    <col min="6" max="6" width="23.33203125" customWidth="1"/>
    <col min="7" max="7" width="17.8867187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16</v>
      </c>
      <c r="C4" s="31" t="s">
        <v>13</v>
      </c>
      <c r="D4" s="88">
        <v>3</v>
      </c>
      <c r="E4" s="88">
        <v>0</v>
      </c>
      <c r="F4" s="42">
        <f>SUM(D4:E4)</f>
        <v>3</v>
      </c>
      <c r="G4" s="89">
        <f>SUM(H4:J4)</f>
        <v>29110</v>
      </c>
      <c r="H4" s="89">
        <v>28400</v>
      </c>
      <c r="I4" s="89">
        <v>568</v>
      </c>
      <c r="J4" s="89">
        <v>142</v>
      </c>
    </row>
    <row r="5" spans="1:10" ht="15.6" x14ac:dyDescent="0.3">
      <c r="A5" s="29">
        <v>2</v>
      </c>
      <c r="B5" s="31" t="s">
        <v>17</v>
      </c>
      <c r="C5" s="31" t="s">
        <v>13</v>
      </c>
      <c r="D5" s="90" t="s">
        <v>107</v>
      </c>
      <c r="E5" s="90" t="s">
        <v>107</v>
      </c>
      <c r="F5" s="42">
        <f t="shared" ref="F5:F68" si="0">SUM(D5:E5)</f>
        <v>0</v>
      </c>
      <c r="G5" s="89">
        <f t="shared" ref="G5:G68" si="1">SUM(H5:J5)</f>
        <v>0</v>
      </c>
      <c r="H5" s="91" t="s">
        <v>107</v>
      </c>
      <c r="I5" s="91" t="s">
        <v>107</v>
      </c>
      <c r="J5" s="91" t="s">
        <v>107</v>
      </c>
    </row>
    <row r="6" spans="1:10" ht="15.6" x14ac:dyDescent="0.3">
      <c r="A6" s="29">
        <v>3</v>
      </c>
      <c r="B6" s="31" t="s">
        <v>18</v>
      </c>
      <c r="C6" s="31" t="s">
        <v>13</v>
      </c>
      <c r="D6" s="90" t="s">
        <v>107</v>
      </c>
      <c r="E6" s="90" t="s">
        <v>107</v>
      </c>
      <c r="F6" s="42">
        <f t="shared" si="0"/>
        <v>0</v>
      </c>
      <c r="G6" s="89">
        <f t="shared" si="1"/>
        <v>0</v>
      </c>
      <c r="H6" s="91" t="s">
        <v>107</v>
      </c>
      <c r="I6" s="91" t="s">
        <v>107</v>
      </c>
      <c r="J6" s="91" t="s">
        <v>107</v>
      </c>
    </row>
    <row r="7" spans="1:10" ht="15.6" x14ac:dyDescent="0.3">
      <c r="A7" s="29">
        <v>4</v>
      </c>
      <c r="B7" s="31" t="s">
        <v>19</v>
      </c>
      <c r="C7" s="31" t="s">
        <v>11</v>
      </c>
      <c r="D7" s="90" t="s">
        <v>107</v>
      </c>
      <c r="E7" s="90" t="s">
        <v>107</v>
      </c>
      <c r="F7" s="42">
        <f t="shared" si="0"/>
        <v>0</v>
      </c>
      <c r="G7" s="89">
        <f t="shared" si="1"/>
        <v>0</v>
      </c>
      <c r="H7" s="91" t="s">
        <v>107</v>
      </c>
      <c r="I7" s="91" t="s">
        <v>107</v>
      </c>
      <c r="J7" s="91" t="s">
        <v>107</v>
      </c>
    </row>
    <row r="8" spans="1:10" ht="15.6" x14ac:dyDescent="0.3">
      <c r="A8" s="29">
        <v>5</v>
      </c>
      <c r="B8" s="31" t="s">
        <v>20</v>
      </c>
      <c r="C8" s="31" t="s">
        <v>13</v>
      </c>
      <c r="D8" s="90" t="s">
        <v>107</v>
      </c>
      <c r="E8" s="90" t="s">
        <v>107</v>
      </c>
      <c r="F8" s="42">
        <f t="shared" si="0"/>
        <v>0</v>
      </c>
      <c r="G8" s="89">
        <f t="shared" si="1"/>
        <v>0</v>
      </c>
      <c r="H8" s="91" t="s">
        <v>107</v>
      </c>
      <c r="I8" s="91" t="s">
        <v>107</v>
      </c>
      <c r="J8" s="91" t="s">
        <v>107</v>
      </c>
    </row>
    <row r="9" spans="1:10" ht="15.6" x14ac:dyDescent="0.3">
      <c r="A9" s="29">
        <v>6</v>
      </c>
      <c r="B9" s="31" t="s">
        <v>21</v>
      </c>
      <c r="C9" s="31" t="s">
        <v>14</v>
      </c>
      <c r="D9" s="90" t="s">
        <v>107</v>
      </c>
      <c r="E9" s="90" t="s">
        <v>107</v>
      </c>
      <c r="F9" s="42">
        <f t="shared" si="0"/>
        <v>0</v>
      </c>
      <c r="G9" s="89">
        <f t="shared" si="1"/>
        <v>0</v>
      </c>
      <c r="H9" s="91" t="s">
        <v>107</v>
      </c>
      <c r="I9" s="91" t="s">
        <v>107</v>
      </c>
      <c r="J9" s="91" t="s">
        <v>107</v>
      </c>
    </row>
    <row r="10" spans="1:10" ht="15.6" x14ac:dyDescent="0.3">
      <c r="A10" s="29">
        <v>7</v>
      </c>
      <c r="B10" s="31" t="s">
        <v>22</v>
      </c>
      <c r="C10" s="31" t="s">
        <v>10</v>
      </c>
      <c r="D10" s="90" t="s">
        <v>107</v>
      </c>
      <c r="E10" s="90" t="s">
        <v>107</v>
      </c>
      <c r="F10" s="42">
        <f t="shared" si="0"/>
        <v>0</v>
      </c>
      <c r="G10" s="89">
        <f t="shared" si="1"/>
        <v>0</v>
      </c>
      <c r="H10" s="91" t="s">
        <v>107</v>
      </c>
      <c r="I10" s="91" t="s">
        <v>107</v>
      </c>
      <c r="J10" s="91" t="s">
        <v>107</v>
      </c>
    </row>
    <row r="11" spans="1:10" ht="15.6" x14ac:dyDescent="0.3">
      <c r="A11" s="29">
        <v>8</v>
      </c>
      <c r="B11" s="31" t="s">
        <v>23</v>
      </c>
      <c r="C11" s="31" t="s">
        <v>13</v>
      </c>
      <c r="D11" s="90" t="s">
        <v>107</v>
      </c>
      <c r="E11" s="90" t="s">
        <v>107</v>
      </c>
      <c r="F11" s="42">
        <f t="shared" si="0"/>
        <v>0</v>
      </c>
      <c r="G11" s="89">
        <f t="shared" si="1"/>
        <v>0</v>
      </c>
      <c r="H11" s="91" t="s">
        <v>107</v>
      </c>
      <c r="I11" s="91" t="s">
        <v>107</v>
      </c>
      <c r="J11" s="91" t="s">
        <v>107</v>
      </c>
    </row>
    <row r="12" spans="1:10" ht="15.6" x14ac:dyDescent="0.3">
      <c r="A12" s="29">
        <v>9</v>
      </c>
      <c r="B12" s="31" t="s">
        <v>24</v>
      </c>
      <c r="C12" s="31" t="s">
        <v>10</v>
      </c>
      <c r="D12" s="90" t="s">
        <v>107</v>
      </c>
      <c r="E12" s="90" t="s">
        <v>107</v>
      </c>
      <c r="F12" s="42">
        <f t="shared" si="0"/>
        <v>0</v>
      </c>
      <c r="G12" s="89">
        <f t="shared" si="1"/>
        <v>0</v>
      </c>
      <c r="H12" s="91" t="s">
        <v>107</v>
      </c>
      <c r="I12" s="91" t="s">
        <v>107</v>
      </c>
      <c r="J12" s="91" t="s">
        <v>107</v>
      </c>
    </row>
    <row r="13" spans="1:10" ht="15.6" x14ac:dyDescent="0.3">
      <c r="A13" s="29">
        <v>10</v>
      </c>
      <c r="B13" s="31" t="s">
        <v>25</v>
      </c>
      <c r="C13" s="31" t="s">
        <v>13</v>
      </c>
      <c r="D13" s="90" t="s">
        <v>107</v>
      </c>
      <c r="E13" s="90" t="s">
        <v>107</v>
      </c>
      <c r="F13" s="42">
        <f t="shared" si="0"/>
        <v>0</v>
      </c>
      <c r="G13" s="89">
        <f t="shared" si="1"/>
        <v>0</v>
      </c>
      <c r="H13" s="91" t="s">
        <v>107</v>
      </c>
      <c r="I13" s="91" t="s">
        <v>107</v>
      </c>
      <c r="J13" s="91" t="s">
        <v>107</v>
      </c>
    </row>
    <row r="14" spans="1:10" ht="15.6" x14ac:dyDescent="0.3">
      <c r="A14" s="29">
        <v>11</v>
      </c>
      <c r="B14" s="31" t="s">
        <v>26</v>
      </c>
      <c r="C14" s="31" t="s">
        <v>10</v>
      </c>
      <c r="D14" s="90" t="s">
        <v>107</v>
      </c>
      <c r="E14" s="90" t="s">
        <v>107</v>
      </c>
      <c r="F14" s="42">
        <f t="shared" si="0"/>
        <v>0</v>
      </c>
      <c r="G14" s="89">
        <f t="shared" si="1"/>
        <v>0</v>
      </c>
      <c r="H14" s="91" t="s">
        <v>107</v>
      </c>
      <c r="I14" s="91" t="s">
        <v>107</v>
      </c>
      <c r="J14" s="91" t="s">
        <v>107</v>
      </c>
    </row>
    <row r="15" spans="1:10" ht="15.6" x14ac:dyDescent="0.3">
      <c r="A15" s="29">
        <v>12</v>
      </c>
      <c r="B15" s="31" t="s">
        <v>27</v>
      </c>
      <c r="C15" s="31" t="s">
        <v>10</v>
      </c>
      <c r="D15" s="90" t="s">
        <v>107</v>
      </c>
      <c r="E15" s="90" t="s">
        <v>107</v>
      </c>
      <c r="F15" s="42">
        <f t="shared" si="0"/>
        <v>0</v>
      </c>
      <c r="G15" s="89">
        <f t="shared" si="1"/>
        <v>0</v>
      </c>
      <c r="H15" s="91" t="s">
        <v>107</v>
      </c>
      <c r="I15" s="91" t="s">
        <v>107</v>
      </c>
      <c r="J15" s="91" t="s">
        <v>107</v>
      </c>
    </row>
    <row r="16" spans="1:10" ht="15.6" x14ac:dyDescent="0.3">
      <c r="A16" s="29">
        <v>13</v>
      </c>
      <c r="B16" s="31" t="s">
        <v>28</v>
      </c>
      <c r="C16" s="31" t="s">
        <v>12</v>
      </c>
      <c r="D16" s="90" t="s">
        <v>107</v>
      </c>
      <c r="E16" s="90" t="s">
        <v>107</v>
      </c>
      <c r="F16" s="42">
        <f t="shared" si="0"/>
        <v>0</v>
      </c>
      <c r="G16" s="89">
        <f t="shared" si="1"/>
        <v>0</v>
      </c>
      <c r="H16" s="91" t="s">
        <v>107</v>
      </c>
      <c r="I16" s="91" t="s">
        <v>107</v>
      </c>
      <c r="J16" s="91" t="s">
        <v>107</v>
      </c>
    </row>
    <row r="17" spans="1:10" ht="15.6" x14ac:dyDescent="0.3">
      <c r="A17" s="29">
        <v>14</v>
      </c>
      <c r="B17" s="31" t="s">
        <v>29</v>
      </c>
      <c r="C17" s="31" t="s">
        <v>10</v>
      </c>
      <c r="D17" s="90" t="s">
        <v>107</v>
      </c>
      <c r="E17" s="90" t="s">
        <v>107</v>
      </c>
      <c r="F17" s="42">
        <f t="shared" si="0"/>
        <v>0</v>
      </c>
      <c r="G17" s="89">
        <f t="shared" si="1"/>
        <v>0</v>
      </c>
      <c r="H17" s="91" t="s">
        <v>107</v>
      </c>
      <c r="I17" s="91" t="s">
        <v>107</v>
      </c>
      <c r="J17" s="91" t="s">
        <v>107</v>
      </c>
    </row>
    <row r="18" spans="1:10" ht="15.6" x14ac:dyDescent="0.3">
      <c r="A18" s="29">
        <v>15</v>
      </c>
      <c r="B18" s="31" t="s">
        <v>30</v>
      </c>
      <c r="C18" s="31" t="s">
        <v>13</v>
      </c>
      <c r="D18" s="90" t="s">
        <v>107</v>
      </c>
      <c r="E18" s="90" t="s">
        <v>107</v>
      </c>
      <c r="F18" s="42">
        <f t="shared" si="0"/>
        <v>0</v>
      </c>
      <c r="G18" s="89">
        <f t="shared" si="1"/>
        <v>0</v>
      </c>
      <c r="H18" s="91" t="s">
        <v>107</v>
      </c>
      <c r="I18" s="91" t="s">
        <v>107</v>
      </c>
      <c r="J18" s="91" t="s">
        <v>107</v>
      </c>
    </row>
    <row r="19" spans="1:10" ht="15.6" x14ac:dyDescent="0.3">
      <c r="A19" s="29">
        <v>16</v>
      </c>
      <c r="B19" s="31" t="s">
        <v>31</v>
      </c>
      <c r="C19" s="31" t="s">
        <v>10</v>
      </c>
      <c r="D19" s="90" t="s">
        <v>107</v>
      </c>
      <c r="E19" s="90" t="s">
        <v>107</v>
      </c>
      <c r="F19" s="42">
        <f t="shared" si="0"/>
        <v>0</v>
      </c>
      <c r="G19" s="89">
        <f t="shared" si="1"/>
        <v>0</v>
      </c>
      <c r="H19" s="91" t="s">
        <v>107</v>
      </c>
      <c r="I19" s="91" t="s">
        <v>107</v>
      </c>
      <c r="J19" s="91" t="s">
        <v>107</v>
      </c>
    </row>
    <row r="20" spans="1:10" ht="15.6" x14ac:dyDescent="0.3">
      <c r="A20" s="29">
        <v>17</v>
      </c>
      <c r="B20" s="31" t="s">
        <v>32</v>
      </c>
      <c r="C20" s="31" t="s">
        <v>13</v>
      </c>
      <c r="D20" s="90" t="s">
        <v>107</v>
      </c>
      <c r="E20" s="90" t="s">
        <v>107</v>
      </c>
      <c r="F20" s="42">
        <f t="shared" si="0"/>
        <v>0</v>
      </c>
      <c r="G20" s="89">
        <f t="shared" si="1"/>
        <v>0</v>
      </c>
      <c r="H20" s="91" t="s">
        <v>107</v>
      </c>
      <c r="I20" s="91" t="s">
        <v>107</v>
      </c>
      <c r="J20" s="91" t="s">
        <v>107</v>
      </c>
    </row>
    <row r="21" spans="1:10" ht="15.6" x14ac:dyDescent="0.3">
      <c r="A21" s="29">
        <v>18</v>
      </c>
      <c r="B21" s="31" t="s">
        <v>33</v>
      </c>
      <c r="C21" s="31" t="s">
        <v>14</v>
      </c>
      <c r="D21" s="90" t="s">
        <v>107</v>
      </c>
      <c r="E21" s="90" t="s">
        <v>107</v>
      </c>
      <c r="F21" s="42">
        <f t="shared" si="0"/>
        <v>0</v>
      </c>
      <c r="G21" s="89">
        <f t="shared" si="1"/>
        <v>0</v>
      </c>
      <c r="H21" s="91" t="s">
        <v>107</v>
      </c>
      <c r="I21" s="91" t="s">
        <v>107</v>
      </c>
      <c r="J21" s="91" t="s">
        <v>107</v>
      </c>
    </row>
    <row r="22" spans="1:10" ht="15.6" x14ac:dyDescent="0.3">
      <c r="A22" s="29">
        <v>19</v>
      </c>
      <c r="B22" s="31" t="s">
        <v>34</v>
      </c>
      <c r="C22" s="31" t="s">
        <v>13</v>
      </c>
      <c r="D22" s="90" t="s">
        <v>107</v>
      </c>
      <c r="E22" s="90" t="s">
        <v>107</v>
      </c>
      <c r="F22" s="42">
        <f t="shared" si="0"/>
        <v>0</v>
      </c>
      <c r="G22" s="89">
        <f t="shared" si="1"/>
        <v>0</v>
      </c>
      <c r="H22" s="91" t="s">
        <v>107</v>
      </c>
      <c r="I22" s="91" t="s">
        <v>107</v>
      </c>
      <c r="J22" s="91" t="s">
        <v>107</v>
      </c>
    </row>
    <row r="23" spans="1:10" ht="15.6" x14ac:dyDescent="0.3">
      <c r="A23" s="29">
        <v>20</v>
      </c>
      <c r="B23" s="31" t="s">
        <v>35</v>
      </c>
      <c r="C23" s="31" t="s">
        <v>13</v>
      </c>
      <c r="D23" s="90" t="s">
        <v>107</v>
      </c>
      <c r="E23" s="90" t="s">
        <v>107</v>
      </c>
      <c r="F23" s="42">
        <f t="shared" si="0"/>
        <v>0</v>
      </c>
      <c r="G23" s="89">
        <f t="shared" si="1"/>
        <v>0</v>
      </c>
      <c r="H23" s="91" t="s">
        <v>107</v>
      </c>
      <c r="I23" s="91" t="s">
        <v>107</v>
      </c>
      <c r="J23" s="91" t="s">
        <v>107</v>
      </c>
    </row>
    <row r="24" spans="1:10" ht="15.6" x14ac:dyDescent="0.3">
      <c r="A24" s="29">
        <v>21</v>
      </c>
      <c r="B24" s="31" t="s">
        <v>36</v>
      </c>
      <c r="C24" s="31" t="s">
        <v>13</v>
      </c>
      <c r="D24" s="90" t="s">
        <v>107</v>
      </c>
      <c r="E24" s="90" t="s">
        <v>107</v>
      </c>
      <c r="F24" s="42">
        <f t="shared" si="0"/>
        <v>0</v>
      </c>
      <c r="G24" s="89">
        <f t="shared" si="1"/>
        <v>0</v>
      </c>
      <c r="H24" s="91" t="s">
        <v>107</v>
      </c>
      <c r="I24" s="91" t="s">
        <v>107</v>
      </c>
      <c r="J24" s="91" t="s">
        <v>107</v>
      </c>
    </row>
    <row r="25" spans="1:10" ht="15.6" x14ac:dyDescent="0.3">
      <c r="A25" s="29">
        <v>22</v>
      </c>
      <c r="B25" s="31" t="s">
        <v>37</v>
      </c>
      <c r="C25" s="31" t="s">
        <v>10</v>
      </c>
      <c r="D25" s="90" t="s">
        <v>107</v>
      </c>
      <c r="E25" s="90" t="s">
        <v>107</v>
      </c>
      <c r="F25" s="42">
        <f t="shared" si="0"/>
        <v>0</v>
      </c>
      <c r="G25" s="89">
        <f t="shared" si="1"/>
        <v>0</v>
      </c>
      <c r="H25" s="91" t="s">
        <v>107</v>
      </c>
      <c r="I25" s="91" t="s">
        <v>107</v>
      </c>
      <c r="J25" s="91" t="s">
        <v>107</v>
      </c>
    </row>
    <row r="26" spans="1:10" ht="15.6" x14ac:dyDescent="0.3">
      <c r="A26" s="29">
        <v>23</v>
      </c>
      <c r="B26" s="31" t="s">
        <v>38</v>
      </c>
      <c r="C26" s="31" t="s">
        <v>13</v>
      </c>
      <c r="D26" s="90" t="s">
        <v>107</v>
      </c>
      <c r="E26" s="90" t="s">
        <v>107</v>
      </c>
      <c r="F26" s="42">
        <f t="shared" si="0"/>
        <v>0</v>
      </c>
      <c r="G26" s="89">
        <f t="shared" si="1"/>
        <v>0</v>
      </c>
      <c r="H26" s="91" t="s">
        <v>107</v>
      </c>
      <c r="I26" s="91" t="s">
        <v>107</v>
      </c>
      <c r="J26" s="91" t="s">
        <v>107</v>
      </c>
    </row>
    <row r="27" spans="1:10" ht="15.6" x14ac:dyDescent="0.3">
      <c r="A27" s="29">
        <v>24</v>
      </c>
      <c r="B27" s="31" t="s">
        <v>39</v>
      </c>
      <c r="C27" s="31" t="s">
        <v>10</v>
      </c>
      <c r="D27" s="90" t="s">
        <v>107</v>
      </c>
      <c r="E27" s="90" t="s">
        <v>107</v>
      </c>
      <c r="F27" s="42">
        <f t="shared" si="0"/>
        <v>0</v>
      </c>
      <c r="G27" s="89">
        <f t="shared" si="1"/>
        <v>0</v>
      </c>
      <c r="H27" s="91" t="s">
        <v>107</v>
      </c>
      <c r="I27" s="91" t="s">
        <v>107</v>
      </c>
      <c r="J27" s="91" t="s">
        <v>107</v>
      </c>
    </row>
    <row r="28" spans="1:10" ht="15.6" x14ac:dyDescent="0.3">
      <c r="A28" s="29">
        <v>25</v>
      </c>
      <c r="B28" s="31" t="s">
        <v>40</v>
      </c>
      <c r="C28" s="31" t="s">
        <v>12</v>
      </c>
      <c r="D28" s="90" t="s">
        <v>107</v>
      </c>
      <c r="E28" s="90" t="s">
        <v>107</v>
      </c>
      <c r="F28" s="42">
        <f t="shared" si="0"/>
        <v>0</v>
      </c>
      <c r="G28" s="89">
        <f t="shared" si="1"/>
        <v>0</v>
      </c>
      <c r="H28" s="91" t="s">
        <v>107</v>
      </c>
      <c r="I28" s="91" t="s">
        <v>107</v>
      </c>
      <c r="J28" s="91" t="s">
        <v>107</v>
      </c>
    </row>
    <row r="29" spans="1:10" ht="15.6" x14ac:dyDescent="0.3">
      <c r="A29" s="29">
        <v>26</v>
      </c>
      <c r="B29" s="31" t="s">
        <v>41</v>
      </c>
      <c r="C29" s="31" t="s">
        <v>10</v>
      </c>
      <c r="D29" s="90" t="s">
        <v>107</v>
      </c>
      <c r="E29" s="90" t="s">
        <v>107</v>
      </c>
      <c r="F29" s="42">
        <f t="shared" si="0"/>
        <v>0</v>
      </c>
      <c r="G29" s="89">
        <f t="shared" si="1"/>
        <v>0</v>
      </c>
      <c r="H29" s="91" t="s">
        <v>107</v>
      </c>
      <c r="I29" s="91" t="s">
        <v>107</v>
      </c>
      <c r="J29" s="91" t="s">
        <v>107</v>
      </c>
    </row>
    <row r="30" spans="1:10" ht="15.6" x14ac:dyDescent="0.3">
      <c r="A30" s="29">
        <v>27</v>
      </c>
      <c r="B30" s="31" t="s">
        <v>42</v>
      </c>
      <c r="C30" s="31" t="s">
        <v>10</v>
      </c>
      <c r="D30" s="90" t="s">
        <v>107</v>
      </c>
      <c r="E30" s="90" t="s">
        <v>107</v>
      </c>
      <c r="F30" s="42">
        <f t="shared" si="0"/>
        <v>0</v>
      </c>
      <c r="G30" s="89">
        <f t="shared" si="1"/>
        <v>0</v>
      </c>
      <c r="H30" s="91" t="s">
        <v>107</v>
      </c>
      <c r="I30" s="91" t="s">
        <v>107</v>
      </c>
      <c r="J30" s="91" t="s">
        <v>107</v>
      </c>
    </row>
    <row r="31" spans="1:10" ht="15.6" x14ac:dyDescent="0.3">
      <c r="A31" s="29">
        <v>28</v>
      </c>
      <c r="B31" s="31" t="s">
        <v>43</v>
      </c>
      <c r="C31" s="31" t="s">
        <v>14</v>
      </c>
      <c r="D31" s="90" t="s">
        <v>107</v>
      </c>
      <c r="E31" s="90" t="s">
        <v>107</v>
      </c>
      <c r="F31" s="42">
        <f t="shared" si="0"/>
        <v>0</v>
      </c>
      <c r="G31" s="89">
        <f t="shared" si="1"/>
        <v>0</v>
      </c>
      <c r="H31" s="91" t="s">
        <v>107</v>
      </c>
      <c r="I31" s="91" t="s">
        <v>107</v>
      </c>
      <c r="J31" s="91" t="s">
        <v>107</v>
      </c>
    </row>
    <row r="32" spans="1:10" ht="15.6" x14ac:dyDescent="0.3">
      <c r="A32" s="29">
        <v>29</v>
      </c>
      <c r="B32" s="31" t="s">
        <v>44</v>
      </c>
      <c r="C32" s="31" t="s">
        <v>10</v>
      </c>
      <c r="D32" s="88">
        <v>0</v>
      </c>
      <c r="E32" s="88">
        <v>2</v>
      </c>
      <c r="F32" s="42">
        <f t="shared" si="0"/>
        <v>2</v>
      </c>
      <c r="G32" s="89">
        <f t="shared" si="1"/>
        <v>5919.38</v>
      </c>
      <c r="H32" s="89">
        <v>5775</v>
      </c>
      <c r="I32" s="89">
        <v>115.5</v>
      </c>
      <c r="J32" s="89">
        <v>28.88</v>
      </c>
    </row>
    <row r="33" spans="1:10" ht="15.6" x14ac:dyDescent="0.3">
      <c r="A33" s="29">
        <v>30</v>
      </c>
      <c r="B33" s="31" t="s">
        <v>45</v>
      </c>
      <c r="C33" s="31" t="s">
        <v>10</v>
      </c>
      <c r="D33" s="90" t="s">
        <v>107</v>
      </c>
      <c r="E33" s="90" t="s">
        <v>107</v>
      </c>
      <c r="F33" s="42">
        <f t="shared" si="0"/>
        <v>0</v>
      </c>
      <c r="G33" s="89">
        <f t="shared" si="1"/>
        <v>0</v>
      </c>
      <c r="H33" s="91" t="s">
        <v>107</v>
      </c>
      <c r="I33" s="91" t="s">
        <v>107</v>
      </c>
      <c r="J33" s="91" t="s">
        <v>107</v>
      </c>
    </row>
    <row r="34" spans="1:10" ht="15.6" x14ac:dyDescent="0.3">
      <c r="A34" s="29">
        <v>31</v>
      </c>
      <c r="B34" s="31" t="s">
        <v>46</v>
      </c>
      <c r="C34" s="31" t="s">
        <v>13</v>
      </c>
      <c r="D34" s="90" t="s">
        <v>107</v>
      </c>
      <c r="E34" s="90" t="s">
        <v>107</v>
      </c>
      <c r="F34" s="42">
        <f t="shared" si="0"/>
        <v>0</v>
      </c>
      <c r="G34" s="89">
        <f t="shared" si="1"/>
        <v>0</v>
      </c>
      <c r="H34" s="91" t="s">
        <v>107</v>
      </c>
      <c r="I34" s="91" t="s">
        <v>107</v>
      </c>
      <c r="J34" s="91" t="s">
        <v>107</v>
      </c>
    </row>
    <row r="35" spans="1:10" ht="15.6" x14ac:dyDescent="0.3">
      <c r="A35" s="29">
        <v>32</v>
      </c>
      <c r="B35" s="31" t="s">
        <v>47</v>
      </c>
      <c r="C35" s="31" t="s">
        <v>10</v>
      </c>
      <c r="D35" s="90" t="s">
        <v>107</v>
      </c>
      <c r="E35" s="90" t="s">
        <v>107</v>
      </c>
      <c r="F35" s="42">
        <f t="shared" si="0"/>
        <v>0</v>
      </c>
      <c r="G35" s="89">
        <f t="shared" si="1"/>
        <v>0</v>
      </c>
      <c r="H35" s="91" t="s">
        <v>107</v>
      </c>
      <c r="I35" s="91" t="s">
        <v>107</v>
      </c>
      <c r="J35" s="91" t="s">
        <v>107</v>
      </c>
    </row>
    <row r="36" spans="1:10" ht="15.6" x14ac:dyDescent="0.3">
      <c r="A36" s="29">
        <v>33</v>
      </c>
      <c r="B36" s="31" t="s">
        <v>48</v>
      </c>
      <c r="C36" s="31" t="s">
        <v>10</v>
      </c>
      <c r="D36" s="90" t="s">
        <v>107</v>
      </c>
      <c r="E36" s="90" t="s">
        <v>107</v>
      </c>
      <c r="F36" s="42">
        <f t="shared" si="0"/>
        <v>0</v>
      </c>
      <c r="G36" s="89">
        <f t="shared" si="1"/>
        <v>0</v>
      </c>
      <c r="H36" s="91" t="s">
        <v>107</v>
      </c>
      <c r="I36" s="91" t="s">
        <v>107</v>
      </c>
      <c r="J36" s="91" t="s">
        <v>107</v>
      </c>
    </row>
    <row r="37" spans="1:10" ht="15.6" x14ac:dyDescent="0.3">
      <c r="A37" s="29">
        <v>34</v>
      </c>
      <c r="B37" s="31" t="s">
        <v>49</v>
      </c>
      <c r="C37" s="31" t="s">
        <v>14</v>
      </c>
      <c r="D37" s="90" t="s">
        <v>107</v>
      </c>
      <c r="E37" s="90" t="s">
        <v>107</v>
      </c>
      <c r="F37" s="42">
        <f t="shared" si="0"/>
        <v>0</v>
      </c>
      <c r="G37" s="89">
        <f t="shared" si="1"/>
        <v>0</v>
      </c>
      <c r="H37" s="91" t="s">
        <v>107</v>
      </c>
      <c r="I37" s="91" t="s">
        <v>107</v>
      </c>
      <c r="J37" s="91" t="s">
        <v>107</v>
      </c>
    </row>
    <row r="38" spans="1:10" ht="15.6" x14ac:dyDescent="0.3">
      <c r="A38" s="29">
        <v>35</v>
      </c>
      <c r="B38" s="31" t="s">
        <v>50</v>
      </c>
      <c r="C38" s="31" t="s">
        <v>10</v>
      </c>
      <c r="D38" s="90" t="s">
        <v>107</v>
      </c>
      <c r="E38" s="90" t="s">
        <v>107</v>
      </c>
      <c r="F38" s="42">
        <f t="shared" si="0"/>
        <v>0</v>
      </c>
      <c r="G38" s="89">
        <f t="shared" si="1"/>
        <v>0</v>
      </c>
      <c r="H38" s="91" t="s">
        <v>107</v>
      </c>
      <c r="I38" s="91" t="s">
        <v>107</v>
      </c>
      <c r="J38" s="91" t="s">
        <v>107</v>
      </c>
    </row>
    <row r="39" spans="1:10" ht="15.6" x14ac:dyDescent="0.3">
      <c r="A39" s="29">
        <v>36</v>
      </c>
      <c r="B39" s="31" t="s">
        <v>51</v>
      </c>
      <c r="C39" s="31" t="s">
        <v>12</v>
      </c>
      <c r="D39" s="90" t="s">
        <v>107</v>
      </c>
      <c r="E39" s="90" t="s">
        <v>107</v>
      </c>
      <c r="F39" s="42">
        <f t="shared" si="0"/>
        <v>0</v>
      </c>
      <c r="G39" s="89">
        <f t="shared" si="1"/>
        <v>0</v>
      </c>
      <c r="H39" s="91" t="s">
        <v>107</v>
      </c>
      <c r="I39" s="91" t="s">
        <v>107</v>
      </c>
      <c r="J39" s="91" t="s">
        <v>107</v>
      </c>
    </row>
    <row r="40" spans="1:10" ht="15.6" x14ac:dyDescent="0.3">
      <c r="A40" s="29">
        <v>37</v>
      </c>
      <c r="B40" s="31" t="s">
        <v>52</v>
      </c>
      <c r="C40" s="31" t="s">
        <v>13</v>
      </c>
      <c r="D40" s="88">
        <v>2</v>
      </c>
      <c r="E40" s="88">
        <v>0</v>
      </c>
      <c r="F40" s="42">
        <f t="shared" si="0"/>
        <v>2</v>
      </c>
      <c r="G40" s="89">
        <f t="shared" si="1"/>
        <v>14760</v>
      </c>
      <c r="H40" s="89">
        <v>14400</v>
      </c>
      <c r="I40" s="89">
        <v>288</v>
      </c>
      <c r="J40" s="89">
        <v>72</v>
      </c>
    </row>
    <row r="41" spans="1:10" ht="15.6" x14ac:dyDescent="0.3">
      <c r="A41" s="29">
        <v>38</v>
      </c>
      <c r="B41" s="31" t="s">
        <v>53</v>
      </c>
      <c r="C41" s="31" t="s">
        <v>10</v>
      </c>
      <c r="D41" s="88">
        <v>2</v>
      </c>
      <c r="E41" s="88">
        <v>0</v>
      </c>
      <c r="F41" s="42">
        <f t="shared" si="0"/>
        <v>2</v>
      </c>
      <c r="G41" s="89">
        <f t="shared" si="1"/>
        <v>14760</v>
      </c>
      <c r="H41" s="89">
        <v>14400</v>
      </c>
      <c r="I41" s="89">
        <v>288</v>
      </c>
      <c r="J41" s="89">
        <v>72</v>
      </c>
    </row>
    <row r="42" spans="1:10" ht="15.6" x14ac:dyDescent="0.3">
      <c r="A42" s="29">
        <v>39</v>
      </c>
      <c r="B42" s="31" t="s">
        <v>54</v>
      </c>
      <c r="C42" s="31" t="s">
        <v>14</v>
      </c>
      <c r="D42" s="90" t="s">
        <v>107</v>
      </c>
      <c r="E42" s="90" t="s">
        <v>107</v>
      </c>
      <c r="F42" s="42">
        <f t="shared" si="0"/>
        <v>0</v>
      </c>
      <c r="G42" s="89">
        <f t="shared" si="1"/>
        <v>0</v>
      </c>
      <c r="H42" s="91" t="s">
        <v>107</v>
      </c>
      <c r="I42" s="91" t="s">
        <v>107</v>
      </c>
      <c r="J42" s="91" t="s">
        <v>107</v>
      </c>
    </row>
    <row r="43" spans="1:10" ht="15.6" x14ac:dyDescent="0.3">
      <c r="A43" s="29">
        <v>40</v>
      </c>
      <c r="B43" s="31" t="s">
        <v>55</v>
      </c>
      <c r="C43" s="31" t="s">
        <v>10</v>
      </c>
      <c r="D43" s="90" t="s">
        <v>107</v>
      </c>
      <c r="E43" s="90" t="s">
        <v>107</v>
      </c>
      <c r="F43" s="42">
        <f t="shared" si="0"/>
        <v>0</v>
      </c>
      <c r="G43" s="89">
        <f t="shared" si="1"/>
        <v>0</v>
      </c>
      <c r="H43" s="91" t="s">
        <v>107</v>
      </c>
      <c r="I43" s="91" t="s">
        <v>107</v>
      </c>
      <c r="J43" s="91" t="s">
        <v>107</v>
      </c>
    </row>
    <row r="44" spans="1:10" ht="15.6" x14ac:dyDescent="0.3">
      <c r="A44" s="29">
        <v>41</v>
      </c>
      <c r="B44" s="31" t="s">
        <v>56</v>
      </c>
      <c r="C44" s="31" t="s">
        <v>10</v>
      </c>
      <c r="D44" s="90" t="s">
        <v>107</v>
      </c>
      <c r="E44" s="90" t="s">
        <v>107</v>
      </c>
      <c r="F44" s="42">
        <f t="shared" si="0"/>
        <v>0</v>
      </c>
      <c r="G44" s="89">
        <f t="shared" si="1"/>
        <v>0</v>
      </c>
      <c r="H44" s="91" t="s">
        <v>107</v>
      </c>
      <c r="I44" s="91" t="s">
        <v>107</v>
      </c>
      <c r="J44" s="91" t="s">
        <v>107</v>
      </c>
    </row>
    <row r="45" spans="1:10" ht="15.6" x14ac:dyDescent="0.3">
      <c r="A45" s="29">
        <v>42</v>
      </c>
      <c r="B45" s="31" t="s">
        <v>57</v>
      </c>
      <c r="C45" s="31" t="s">
        <v>12</v>
      </c>
      <c r="D45" s="90" t="s">
        <v>107</v>
      </c>
      <c r="E45" s="90" t="s">
        <v>107</v>
      </c>
      <c r="F45" s="42">
        <f t="shared" si="0"/>
        <v>0</v>
      </c>
      <c r="G45" s="89">
        <f t="shared" si="1"/>
        <v>0</v>
      </c>
      <c r="H45" s="91" t="s">
        <v>107</v>
      </c>
      <c r="I45" s="91" t="s">
        <v>107</v>
      </c>
      <c r="J45" s="91" t="s">
        <v>107</v>
      </c>
    </row>
    <row r="46" spans="1:10" ht="15.6" x14ac:dyDescent="0.3">
      <c r="A46" s="29">
        <v>43</v>
      </c>
      <c r="B46" s="31" t="s">
        <v>58</v>
      </c>
      <c r="C46" s="31" t="s">
        <v>14</v>
      </c>
      <c r="D46" s="90" t="s">
        <v>107</v>
      </c>
      <c r="E46" s="90" t="s">
        <v>107</v>
      </c>
      <c r="F46" s="42">
        <f t="shared" si="0"/>
        <v>0</v>
      </c>
      <c r="G46" s="89">
        <f t="shared" si="1"/>
        <v>0</v>
      </c>
      <c r="H46" s="91" t="s">
        <v>107</v>
      </c>
      <c r="I46" s="91" t="s">
        <v>107</v>
      </c>
      <c r="J46" s="91" t="s">
        <v>107</v>
      </c>
    </row>
    <row r="47" spans="1:10" ht="15.6" x14ac:dyDescent="0.3">
      <c r="A47" s="29">
        <v>44</v>
      </c>
      <c r="B47" s="31" t="s">
        <v>59</v>
      </c>
      <c r="C47" s="31" t="s">
        <v>10</v>
      </c>
      <c r="D47" s="90" t="s">
        <v>107</v>
      </c>
      <c r="E47" s="90" t="s">
        <v>107</v>
      </c>
      <c r="F47" s="42">
        <f t="shared" si="0"/>
        <v>0</v>
      </c>
      <c r="G47" s="89">
        <f t="shared" si="1"/>
        <v>0</v>
      </c>
      <c r="H47" s="91" t="s">
        <v>107</v>
      </c>
      <c r="I47" s="91" t="s">
        <v>107</v>
      </c>
      <c r="J47" s="91" t="s">
        <v>107</v>
      </c>
    </row>
    <row r="48" spans="1:10" ht="15.6" x14ac:dyDescent="0.3">
      <c r="A48" s="29">
        <v>45</v>
      </c>
      <c r="B48" s="31" t="s">
        <v>60</v>
      </c>
      <c r="C48" s="31" t="s">
        <v>11</v>
      </c>
      <c r="D48" s="88">
        <v>8</v>
      </c>
      <c r="E48" s="88">
        <v>0</v>
      </c>
      <c r="F48" s="42">
        <f t="shared" si="0"/>
        <v>8</v>
      </c>
      <c r="G48" s="89">
        <f t="shared" si="1"/>
        <v>60219.48</v>
      </c>
      <c r="H48" s="89">
        <v>58750.720000000001</v>
      </c>
      <c r="I48" s="89">
        <v>1175.01</v>
      </c>
      <c r="J48" s="89">
        <v>293.75</v>
      </c>
    </row>
    <row r="49" spans="1:10" ht="15.6" x14ac:dyDescent="0.3">
      <c r="A49" s="29">
        <v>46</v>
      </c>
      <c r="B49" s="31" t="s">
        <v>61</v>
      </c>
      <c r="C49" s="31" t="s">
        <v>10</v>
      </c>
      <c r="D49" s="90" t="s">
        <v>107</v>
      </c>
      <c r="E49" s="90" t="s">
        <v>107</v>
      </c>
      <c r="F49" s="42">
        <f t="shared" si="0"/>
        <v>0</v>
      </c>
      <c r="G49" s="89">
        <f t="shared" si="1"/>
        <v>0</v>
      </c>
      <c r="H49" s="91" t="s">
        <v>107</v>
      </c>
      <c r="I49" s="91" t="s">
        <v>107</v>
      </c>
      <c r="J49" s="91" t="s">
        <v>107</v>
      </c>
    </row>
    <row r="50" spans="1:10" ht="15.6" x14ac:dyDescent="0.3">
      <c r="A50" s="29">
        <v>47</v>
      </c>
      <c r="B50" s="31" t="s">
        <v>62</v>
      </c>
      <c r="C50" s="31" t="s">
        <v>10</v>
      </c>
      <c r="D50" s="90" t="s">
        <v>107</v>
      </c>
      <c r="E50" s="90" t="s">
        <v>107</v>
      </c>
      <c r="F50" s="42">
        <f t="shared" si="0"/>
        <v>0</v>
      </c>
      <c r="G50" s="89">
        <f t="shared" si="1"/>
        <v>0</v>
      </c>
      <c r="H50" s="91" t="s">
        <v>107</v>
      </c>
      <c r="I50" s="91" t="s">
        <v>107</v>
      </c>
      <c r="J50" s="91" t="s">
        <v>107</v>
      </c>
    </row>
    <row r="51" spans="1:10" ht="15.6" x14ac:dyDescent="0.3">
      <c r="A51" s="29">
        <v>48</v>
      </c>
      <c r="B51" s="31" t="s">
        <v>63</v>
      </c>
      <c r="C51" s="31" t="s">
        <v>10</v>
      </c>
      <c r="D51" s="90" t="s">
        <v>107</v>
      </c>
      <c r="E51" s="90" t="s">
        <v>107</v>
      </c>
      <c r="F51" s="42">
        <f t="shared" si="0"/>
        <v>0</v>
      </c>
      <c r="G51" s="89">
        <f t="shared" si="1"/>
        <v>0</v>
      </c>
      <c r="H51" s="91" t="s">
        <v>107</v>
      </c>
      <c r="I51" s="91" t="s">
        <v>107</v>
      </c>
      <c r="J51" s="91" t="s">
        <v>107</v>
      </c>
    </row>
    <row r="52" spans="1:10" ht="15.6" x14ac:dyDescent="0.3">
      <c r="A52" s="29">
        <v>49</v>
      </c>
      <c r="B52" s="31" t="s">
        <v>64</v>
      </c>
      <c r="C52" s="31" t="s">
        <v>14</v>
      </c>
      <c r="D52" s="90" t="s">
        <v>107</v>
      </c>
      <c r="E52" s="90" t="s">
        <v>107</v>
      </c>
      <c r="F52" s="42">
        <f t="shared" si="0"/>
        <v>0</v>
      </c>
      <c r="G52" s="89">
        <f t="shared" si="1"/>
        <v>0</v>
      </c>
      <c r="H52" s="91" t="s">
        <v>107</v>
      </c>
      <c r="I52" s="91" t="s">
        <v>107</v>
      </c>
      <c r="J52" s="91" t="s">
        <v>107</v>
      </c>
    </row>
    <row r="53" spans="1:10" ht="15.6" x14ac:dyDescent="0.3">
      <c r="A53" s="29">
        <v>50</v>
      </c>
      <c r="B53" s="31" t="s">
        <v>65</v>
      </c>
      <c r="C53" s="31" t="s">
        <v>10</v>
      </c>
      <c r="D53" s="90" t="s">
        <v>107</v>
      </c>
      <c r="E53" s="90" t="s">
        <v>107</v>
      </c>
      <c r="F53" s="42">
        <f t="shared" si="0"/>
        <v>0</v>
      </c>
      <c r="G53" s="89">
        <f t="shared" si="1"/>
        <v>0</v>
      </c>
      <c r="H53" s="91" t="s">
        <v>107</v>
      </c>
      <c r="I53" s="91" t="s">
        <v>107</v>
      </c>
      <c r="J53" s="91" t="s">
        <v>107</v>
      </c>
    </row>
    <row r="54" spans="1:10" ht="15.6" x14ac:dyDescent="0.3">
      <c r="A54" s="29">
        <v>51</v>
      </c>
      <c r="B54" s="31" t="s">
        <v>66</v>
      </c>
      <c r="C54" s="31" t="s">
        <v>10</v>
      </c>
      <c r="D54" s="88">
        <v>1</v>
      </c>
      <c r="E54" s="88">
        <v>0</v>
      </c>
      <c r="F54" s="42">
        <f t="shared" si="0"/>
        <v>1</v>
      </c>
      <c r="G54" s="89">
        <f t="shared" si="1"/>
        <v>8199.869999999999</v>
      </c>
      <c r="H54" s="89">
        <v>7999.88</v>
      </c>
      <c r="I54" s="89">
        <v>159.99</v>
      </c>
      <c r="J54" s="89">
        <v>40</v>
      </c>
    </row>
    <row r="55" spans="1:10" ht="15.6" x14ac:dyDescent="0.3">
      <c r="A55" s="29">
        <v>52</v>
      </c>
      <c r="B55" s="31" t="s">
        <v>67</v>
      </c>
      <c r="C55" s="31" t="s">
        <v>13</v>
      </c>
      <c r="D55" s="90" t="s">
        <v>107</v>
      </c>
      <c r="E55" s="90" t="s">
        <v>107</v>
      </c>
      <c r="F55" s="42">
        <f t="shared" si="0"/>
        <v>0</v>
      </c>
      <c r="G55" s="89">
        <f t="shared" si="1"/>
        <v>0</v>
      </c>
      <c r="H55" s="91" t="s">
        <v>107</v>
      </c>
      <c r="I55" s="91" t="s">
        <v>107</v>
      </c>
      <c r="J55" s="91" t="s">
        <v>107</v>
      </c>
    </row>
    <row r="56" spans="1:10" ht="15.6" x14ac:dyDescent="0.3">
      <c r="A56" s="29">
        <v>53</v>
      </c>
      <c r="B56" s="31" t="s">
        <v>68</v>
      </c>
      <c r="C56" s="31" t="s">
        <v>13</v>
      </c>
      <c r="D56" s="90" t="s">
        <v>107</v>
      </c>
      <c r="E56" s="90" t="s">
        <v>107</v>
      </c>
      <c r="F56" s="42">
        <f t="shared" si="0"/>
        <v>0</v>
      </c>
      <c r="G56" s="89">
        <f t="shared" si="1"/>
        <v>0</v>
      </c>
      <c r="H56" s="91" t="s">
        <v>107</v>
      </c>
      <c r="I56" s="91" t="s">
        <v>107</v>
      </c>
      <c r="J56" s="91" t="s">
        <v>107</v>
      </c>
    </row>
    <row r="57" spans="1:10" ht="15.6" x14ac:dyDescent="0.3">
      <c r="A57" s="29">
        <v>54</v>
      </c>
      <c r="B57" s="31" t="s">
        <v>69</v>
      </c>
      <c r="C57" s="31" t="s">
        <v>13</v>
      </c>
      <c r="D57" s="90" t="s">
        <v>107</v>
      </c>
      <c r="E57" s="90" t="s">
        <v>107</v>
      </c>
      <c r="F57" s="42">
        <f t="shared" si="0"/>
        <v>0</v>
      </c>
      <c r="G57" s="89">
        <f t="shared" si="1"/>
        <v>0</v>
      </c>
      <c r="H57" s="91" t="s">
        <v>107</v>
      </c>
      <c r="I57" s="91" t="s">
        <v>107</v>
      </c>
      <c r="J57" s="91" t="s">
        <v>107</v>
      </c>
    </row>
    <row r="58" spans="1:10" ht="15.6" x14ac:dyDescent="0.3">
      <c r="A58" s="29">
        <v>55</v>
      </c>
      <c r="B58" s="31" t="s">
        <v>70</v>
      </c>
      <c r="C58" s="31" t="s">
        <v>13</v>
      </c>
      <c r="D58" s="90" t="s">
        <v>107</v>
      </c>
      <c r="E58" s="90" t="s">
        <v>107</v>
      </c>
      <c r="F58" s="42">
        <f t="shared" si="0"/>
        <v>0</v>
      </c>
      <c r="G58" s="89">
        <f t="shared" si="1"/>
        <v>0</v>
      </c>
      <c r="H58" s="91" t="s">
        <v>107</v>
      </c>
      <c r="I58" s="91" t="s">
        <v>107</v>
      </c>
      <c r="J58" s="91" t="s">
        <v>107</v>
      </c>
    </row>
    <row r="59" spans="1:10" ht="15.6" x14ac:dyDescent="0.3">
      <c r="A59" s="29">
        <v>56</v>
      </c>
      <c r="B59" s="31" t="s">
        <v>71</v>
      </c>
      <c r="C59" s="31" t="s">
        <v>13</v>
      </c>
      <c r="D59" s="90" t="s">
        <v>107</v>
      </c>
      <c r="E59" s="90" t="s">
        <v>107</v>
      </c>
      <c r="F59" s="42">
        <f t="shared" si="0"/>
        <v>0</v>
      </c>
      <c r="G59" s="89">
        <f t="shared" si="1"/>
        <v>0</v>
      </c>
      <c r="H59" s="91" t="s">
        <v>107</v>
      </c>
      <c r="I59" s="91" t="s">
        <v>107</v>
      </c>
      <c r="J59" s="91" t="s">
        <v>107</v>
      </c>
    </row>
    <row r="60" spans="1:10" ht="15.6" x14ac:dyDescent="0.3">
      <c r="A60" s="29">
        <v>57</v>
      </c>
      <c r="B60" s="31" t="s">
        <v>72</v>
      </c>
      <c r="C60" s="31" t="s">
        <v>10</v>
      </c>
      <c r="D60" s="90" t="s">
        <v>107</v>
      </c>
      <c r="E60" s="90" t="s">
        <v>107</v>
      </c>
      <c r="F60" s="42">
        <f t="shared" si="0"/>
        <v>0</v>
      </c>
      <c r="G60" s="89">
        <f t="shared" si="1"/>
        <v>0</v>
      </c>
      <c r="H60" s="91" t="s">
        <v>107</v>
      </c>
      <c r="I60" s="91" t="s">
        <v>107</v>
      </c>
      <c r="J60" s="91" t="s">
        <v>107</v>
      </c>
    </row>
    <row r="61" spans="1:10" ht="15.6" x14ac:dyDescent="0.3">
      <c r="A61" s="29">
        <v>58</v>
      </c>
      <c r="B61" s="31" t="s">
        <v>73</v>
      </c>
      <c r="C61" s="31" t="s">
        <v>13</v>
      </c>
      <c r="D61" s="90" t="s">
        <v>107</v>
      </c>
      <c r="E61" s="90" t="s">
        <v>107</v>
      </c>
      <c r="F61" s="42">
        <f t="shared" si="0"/>
        <v>0</v>
      </c>
      <c r="G61" s="89">
        <f t="shared" si="1"/>
        <v>0</v>
      </c>
      <c r="H61" s="91" t="s">
        <v>107</v>
      </c>
      <c r="I61" s="91" t="s">
        <v>107</v>
      </c>
      <c r="J61" s="91" t="s">
        <v>107</v>
      </c>
    </row>
    <row r="62" spans="1:10" ht="15.6" x14ac:dyDescent="0.3">
      <c r="A62" s="29">
        <v>59</v>
      </c>
      <c r="B62" s="31" t="s">
        <v>74</v>
      </c>
      <c r="C62" s="31" t="s">
        <v>10</v>
      </c>
      <c r="D62" s="90" t="s">
        <v>107</v>
      </c>
      <c r="E62" s="90" t="s">
        <v>107</v>
      </c>
      <c r="F62" s="42">
        <f t="shared" si="0"/>
        <v>0</v>
      </c>
      <c r="G62" s="89">
        <f t="shared" si="1"/>
        <v>0</v>
      </c>
      <c r="H62" s="91" t="s">
        <v>107</v>
      </c>
      <c r="I62" s="91" t="s">
        <v>107</v>
      </c>
      <c r="J62" s="91" t="s">
        <v>107</v>
      </c>
    </row>
    <row r="63" spans="1:10" ht="15.6" x14ac:dyDescent="0.3">
      <c r="A63" s="29">
        <v>60</v>
      </c>
      <c r="B63" s="31" t="s">
        <v>75</v>
      </c>
      <c r="C63" s="31" t="s">
        <v>10</v>
      </c>
      <c r="D63" s="88">
        <v>5</v>
      </c>
      <c r="E63" s="88">
        <v>0</v>
      </c>
      <c r="F63" s="42">
        <f t="shared" si="0"/>
        <v>5</v>
      </c>
      <c r="G63" s="89">
        <f t="shared" si="1"/>
        <v>25753.95</v>
      </c>
      <c r="H63" s="89">
        <v>25125.8</v>
      </c>
      <c r="I63" s="89">
        <v>502.52</v>
      </c>
      <c r="J63" s="89">
        <v>125.63</v>
      </c>
    </row>
    <row r="64" spans="1:10" ht="15.6" x14ac:dyDescent="0.3">
      <c r="A64" s="29">
        <v>61</v>
      </c>
      <c r="B64" s="31" t="s">
        <v>76</v>
      </c>
      <c r="C64" s="31" t="s">
        <v>13</v>
      </c>
      <c r="D64" s="90" t="s">
        <v>107</v>
      </c>
      <c r="E64" s="90" t="s">
        <v>107</v>
      </c>
      <c r="F64" s="42">
        <f t="shared" si="0"/>
        <v>0</v>
      </c>
      <c r="G64" s="89">
        <f t="shared" si="1"/>
        <v>0</v>
      </c>
      <c r="H64" s="91" t="s">
        <v>107</v>
      </c>
      <c r="I64" s="91" t="s">
        <v>107</v>
      </c>
      <c r="J64" s="91" t="s">
        <v>107</v>
      </c>
    </row>
    <row r="65" spans="1:10" ht="15.6" x14ac:dyDescent="0.3">
      <c r="A65" s="29">
        <v>62</v>
      </c>
      <c r="B65" s="31" t="s">
        <v>77</v>
      </c>
      <c r="C65" s="31" t="s">
        <v>10</v>
      </c>
      <c r="D65" s="90" t="s">
        <v>107</v>
      </c>
      <c r="E65" s="90" t="s">
        <v>107</v>
      </c>
      <c r="F65" s="42">
        <f t="shared" si="0"/>
        <v>0</v>
      </c>
      <c r="G65" s="89">
        <f t="shared" si="1"/>
        <v>0</v>
      </c>
      <c r="H65" s="91" t="s">
        <v>107</v>
      </c>
      <c r="I65" s="91" t="s">
        <v>107</v>
      </c>
      <c r="J65" s="91" t="s">
        <v>107</v>
      </c>
    </row>
    <row r="66" spans="1:10" ht="15.6" x14ac:dyDescent="0.3">
      <c r="A66" s="29">
        <v>63</v>
      </c>
      <c r="B66" s="31" t="s">
        <v>78</v>
      </c>
      <c r="C66" s="31" t="s">
        <v>10</v>
      </c>
      <c r="D66" s="90" t="s">
        <v>107</v>
      </c>
      <c r="E66" s="90" t="s">
        <v>107</v>
      </c>
      <c r="F66" s="42">
        <f t="shared" si="0"/>
        <v>0</v>
      </c>
      <c r="G66" s="89">
        <f t="shared" si="1"/>
        <v>0</v>
      </c>
      <c r="H66" s="91" t="s">
        <v>107</v>
      </c>
      <c r="I66" s="91" t="s">
        <v>107</v>
      </c>
      <c r="J66" s="91" t="s">
        <v>107</v>
      </c>
    </row>
    <row r="67" spans="1:10" ht="15.6" x14ac:dyDescent="0.3">
      <c r="A67" s="29">
        <v>64</v>
      </c>
      <c r="B67" s="31" t="s">
        <v>79</v>
      </c>
      <c r="C67" s="31" t="s">
        <v>13</v>
      </c>
      <c r="D67" s="88">
        <v>2</v>
      </c>
      <c r="E67" s="88">
        <v>10</v>
      </c>
      <c r="F67" s="42">
        <f t="shared" si="0"/>
        <v>12</v>
      </c>
      <c r="G67" s="89">
        <f t="shared" si="1"/>
        <v>92557.5</v>
      </c>
      <c r="H67" s="89">
        <v>90300</v>
      </c>
      <c r="I67" s="89">
        <v>1806</v>
      </c>
      <c r="J67" s="89">
        <v>451.5</v>
      </c>
    </row>
    <row r="68" spans="1:10" ht="15.6" x14ac:dyDescent="0.3">
      <c r="A68" s="29">
        <v>65</v>
      </c>
      <c r="B68" s="31" t="s">
        <v>80</v>
      </c>
      <c r="C68" s="31" t="s">
        <v>14</v>
      </c>
      <c r="D68" s="90" t="s">
        <v>107</v>
      </c>
      <c r="E68" s="90" t="s">
        <v>107</v>
      </c>
      <c r="F68" s="42">
        <f t="shared" si="0"/>
        <v>0</v>
      </c>
      <c r="G68" s="89">
        <f t="shared" si="1"/>
        <v>0</v>
      </c>
      <c r="H68" s="91" t="s">
        <v>107</v>
      </c>
      <c r="I68" s="91" t="s">
        <v>107</v>
      </c>
      <c r="J68" s="91" t="s">
        <v>107</v>
      </c>
    </row>
    <row r="69" spans="1:10" ht="15.6" x14ac:dyDescent="0.3">
      <c r="A69" s="29">
        <v>66</v>
      </c>
      <c r="B69" s="31" t="s">
        <v>81</v>
      </c>
      <c r="C69" s="31" t="s">
        <v>13</v>
      </c>
      <c r="D69" s="90" t="s">
        <v>107</v>
      </c>
      <c r="E69" s="90" t="s">
        <v>107</v>
      </c>
      <c r="F69" s="42">
        <f t="shared" ref="F69:F94" si="2">SUM(D69:E69)</f>
        <v>0</v>
      </c>
      <c r="G69" s="89">
        <f t="shared" ref="G69:G94" si="3">SUM(H69:J69)</f>
        <v>0</v>
      </c>
      <c r="H69" s="91" t="s">
        <v>107</v>
      </c>
      <c r="I69" s="91" t="s">
        <v>107</v>
      </c>
      <c r="J69" s="91" t="s">
        <v>107</v>
      </c>
    </row>
    <row r="70" spans="1:10" ht="15.6" x14ac:dyDescent="0.3">
      <c r="A70" s="29">
        <v>67</v>
      </c>
      <c r="B70" s="31" t="s">
        <v>82</v>
      </c>
      <c r="C70" s="31" t="s">
        <v>12</v>
      </c>
      <c r="D70" s="88">
        <v>44</v>
      </c>
      <c r="E70" s="88">
        <v>0</v>
      </c>
      <c r="F70" s="42">
        <f t="shared" si="2"/>
        <v>44</v>
      </c>
      <c r="G70" s="89">
        <f t="shared" si="3"/>
        <v>424760</v>
      </c>
      <c r="H70" s="89">
        <v>414400</v>
      </c>
      <c r="I70" s="89">
        <v>8288</v>
      </c>
      <c r="J70" s="89">
        <v>2072</v>
      </c>
    </row>
    <row r="71" spans="1:10" ht="15.6" x14ac:dyDescent="0.3">
      <c r="A71" s="29">
        <v>68</v>
      </c>
      <c r="B71" s="31" t="s">
        <v>83</v>
      </c>
      <c r="C71" s="31" t="s">
        <v>10</v>
      </c>
      <c r="D71" s="90" t="s">
        <v>107</v>
      </c>
      <c r="E71" s="90" t="s">
        <v>107</v>
      </c>
      <c r="F71" s="42">
        <f t="shared" si="2"/>
        <v>0</v>
      </c>
      <c r="G71" s="89">
        <f t="shared" si="3"/>
        <v>0</v>
      </c>
      <c r="H71" s="91" t="s">
        <v>107</v>
      </c>
      <c r="I71" s="91" t="s">
        <v>107</v>
      </c>
      <c r="J71" s="91" t="s">
        <v>107</v>
      </c>
    </row>
    <row r="72" spans="1:10" ht="15.6" x14ac:dyDescent="0.3">
      <c r="A72" s="29">
        <v>69</v>
      </c>
      <c r="B72" s="31" t="s">
        <v>84</v>
      </c>
      <c r="C72" s="31" t="s">
        <v>14</v>
      </c>
      <c r="D72" s="90" t="s">
        <v>107</v>
      </c>
      <c r="E72" s="90" t="s">
        <v>107</v>
      </c>
      <c r="F72" s="42">
        <f t="shared" si="2"/>
        <v>0</v>
      </c>
      <c r="G72" s="89">
        <f t="shared" si="3"/>
        <v>0</v>
      </c>
      <c r="H72" s="91" t="s">
        <v>107</v>
      </c>
      <c r="I72" s="91" t="s">
        <v>107</v>
      </c>
      <c r="J72" s="91" t="s">
        <v>107</v>
      </c>
    </row>
    <row r="73" spans="1:10" ht="15.6" x14ac:dyDescent="0.3">
      <c r="A73" s="29">
        <v>70</v>
      </c>
      <c r="B73" s="31" t="s">
        <v>85</v>
      </c>
      <c r="C73" s="31" t="s">
        <v>14</v>
      </c>
      <c r="D73" s="90" t="s">
        <v>107</v>
      </c>
      <c r="E73" s="90" t="s">
        <v>107</v>
      </c>
      <c r="F73" s="42">
        <f t="shared" si="2"/>
        <v>0</v>
      </c>
      <c r="G73" s="89">
        <f t="shared" si="3"/>
        <v>0</v>
      </c>
      <c r="H73" s="91" t="s">
        <v>107</v>
      </c>
      <c r="I73" s="91" t="s">
        <v>107</v>
      </c>
      <c r="J73" s="91" t="s">
        <v>107</v>
      </c>
    </row>
    <row r="74" spans="1:10" ht="15.6" x14ac:dyDescent="0.3">
      <c r="A74" s="29">
        <v>71</v>
      </c>
      <c r="B74" s="31" t="s">
        <v>86</v>
      </c>
      <c r="C74" s="31" t="s">
        <v>13</v>
      </c>
      <c r="D74" s="90" t="s">
        <v>107</v>
      </c>
      <c r="E74" s="90" t="s">
        <v>107</v>
      </c>
      <c r="F74" s="42">
        <f t="shared" si="2"/>
        <v>0</v>
      </c>
      <c r="G74" s="89">
        <f t="shared" si="3"/>
        <v>0</v>
      </c>
      <c r="H74" s="91" t="s">
        <v>107</v>
      </c>
      <c r="I74" s="91" t="s">
        <v>107</v>
      </c>
      <c r="J74" s="91" t="s">
        <v>107</v>
      </c>
    </row>
    <row r="75" spans="1:10" ht="15.6" x14ac:dyDescent="0.3">
      <c r="A75" s="29">
        <v>72</v>
      </c>
      <c r="B75" s="31" t="s">
        <v>87</v>
      </c>
      <c r="C75" s="31" t="s">
        <v>13</v>
      </c>
      <c r="D75" s="90" t="s">
        <v>107</v>
      </c>
      <c r="E75" s="90" t="s">
        <v>107</v>
      </c>
      <c r="F75" s="42">
        <f t="shared" si="2"/>
        <v>0</v>
      </c>
      <c r="G75" s="89">
        <f t="shared" si="3"/>
        <v>0</v>
      </c>
      <c r="H75" s="91" t="s">
        <v>107</v>
      </c>
      <c r="I75" s="91" t="s">
        <v>107</v>
      </c>
      <c r="J75" s="91" t="s">
        <v>107</v>
      </c>
    </row>
    <row r="76" spans="1:10" ht="15.6" x14ac:dyDescent="0.3">
      <c r="A76" s="29">
        <v>73</v>
      </c>
      <c r="B76" s="31" t="s">
        <v>88</v>
      </c>
      <c r="C76" s="31" t="s">
        <v>14</v>
      </c>
      <c r="D76" s="90" t="s">
        <v>107</v>
      </c>
      <c r="E76" s="90" t="s">
        <v>107</v>
      </c>
      <c r="F76" s="42">
        <f t="shared" si="2"/>
        <v>0</v>
      </c>
      <c r="G76" s="89">
        <f t="shared" si="3"/>
        <v>0</v>
      </c>
      <c r="H76" s="91" t="s">
        <v>107</v>
      </c>
      <c r="I76" s="91" t="s">
        <v>107</v>
      </c>
      <c r="J76" s="91" t="s">
        <v>107</v>
      </c>
    </row>
    <row r="77" spans="1:10" ht="15.6" x14ac:dyDescent="0.3">
      <c r="A77" s="29">
        <v>74</v>
      </c>
      <c r="B77" s="31" t="s">
        <v>89</v>
      </c>
      <c r="C77" s="31" t="s">
        <v>10</v>
      </c>
      <c r="D77" s="88">
        <v>2</v>
      </c>
      <c r="E77" s="88">
        <v>0</v>
      </c>
      <c r="F77" s="42">
        <f t="shared" si="2"/>
        <v>2</v>
      </c>
      <c r="G77" s="89">
        <f t="shared" si="3"/>
        <v>8712.5</v>
      </c>
      <c r="H77" s="89">
        <v>8500</v>
      </c>
      <c r="I77" s="89">
        <v>170</v>
      </c>
      <c r="J77" s="89">
        <v>42.5</v>
      </c>
    </row>
    <row r="78" spans="1:10" ht="15.6" x14ac:dyDescent="0.3">
      <c r="A78" s="29">
        <v>75</v>
      </c>
      <c r="B78" s="31" t="s">
        <v>90</v>
      </c>
      <c r="C78" s="31" t="s">
        <v>12</v>
      </c>
      <c r="D78" s="88">
        <v>3</v>
      </c>
      <c r="E78" s="88">
        <v>0</v>
      </c>
      <c r="F78" s="42">
        <f t="shared" si="2"/>
        <v>3</v>
      </c>
      <c r="G78" s="89">
        <f t="shared" si="3"/>
        <v>22213.8</v>
      </c>
      <c r="H78" s="89">
        <v>21672</v>
      </c>
      <c r="I78" s="89">
        <v>433.44</v>
      </c>
      <c r="J78" s="89">
        <v>108.36</v>
      </c>
    </row>
    <row r="79" spans="1:10" ht="15.6" x14ac:dyDescent="0.3">
      <c r="A79" s="29">
        <v>76</v>
      </c>
      <c r="B79" s="31" t="s">
        <v>91</v>
      </c>
      <c r="C79" s="31" t="s">
        <v>14</v>
      </c>
      <c r="D79" s="90" t="s">
        <v>107</v>
      </c>
      <c r="E79" s="90" t="s">
        <v>107</v>
      </c>
      <c r="F79" s="42">
        <f t="shared" si="2"/>
        <v>0</v>
      </c>
      <c r="G79" s="89">
        <f t="shared" si="3"/>
        <v>0</v>
      </c>
      <c r="H79" s="91" t="s">
        <v>107</v>
      </c>
      <c r="I79" s="91" t="s">
        <v>107</v>
      </c>
      <c r="J79" s="91" t="s">
        <v>107</v>
      </c>
    </row>
    <row r="80" spans="1:10" ht="15.6" x14ac:dyDescent="0.3">
      <c r="A80" s="29">
        <v>77</v>
      </c>
      <c r="B80" s="31" t="s">
        <v>92</v>
      </c>
      <c r="C80" s="31" t="s">
        <v>13</v>
      </c>
      <c r="D80" s="88">
        <v>8</v>
      </c>
      <c r="E80" s="88">
        <v>0</v>
      </c>
      <c r="F80" s="42">
        <f t="shared" si="2"/>
        <v>8</v>
      </c>
      <c r="G80" s="89">
        <f t="shared" si="3"/>
        <v>68880</v>
      </c>
      <c r="H80" s="89">
        <v>67200</v>
      </c>
      <c r="I80" s="89">
        <v>1344</v>
      </c>
      <c r="J80" s="89">
        <v>336</v>
      </c>
    </row>
    <row r="81" spans="1:10" ht="15.6" x14ac:dyDescent="0.3">
      <c r="A81" s="29">
        <v>78</v>
      </c>
      <c r="B81" s="31" t="s">
        <v>93</v>
      </c>
      <c r="C81" s="31" t="s">
        <v>13</v>
      </c>
      <c r="D81" s="90" t="s">
        <v>107</v>
      </c>
      <c r="E81" s="90" t="s">
        <v>107</v>
      </c>
      <c r="F81" s="42">
        <f t="shared" si="2"/>
        <v>0</v>
      </c>
      <c r="G81" s="89">
        <f t="shared" si="3"/>
        <v>0</v>
      </c>
      <c r="H81" s="91" t="s">
        <v>107</v>
      </c>
      <c r="I81" s="91" t="s">
        <v>107</v>
      </c>
      <c r="J81" s="91" t="s">
        <v>107</v>
      </c>
    </row>
    <row r="82" spans="1:10" ht="15.6" x14ac:dyDescent="0.3">
      <c r="A82" s="29">
        <v>79</v>
      </c>
      <c r="B82" s="31" t="s">
        <v>94</v>
      </c>
      <c r="C82" s="31" t="s">
        <v>11</v>
      </c>
      <c r="D82" s="88">
        <v>21</v>
      </c>
      <c r="E82" s="88">
        <v>24</v>
      </c>
      <c r="F82" s="42">
        <f t="shared" si="2"/>
        <v>45</v>
      </c>
      <c r="G82" s="89">
        <f t="shared" si="3"/>
        <v>396930</v>
      </c>
      <c r="H82" s="89">
        <v>389200</v>
      </c>
      <c r="I82" s="89">
        <v>5784</v>
      </c>
      <c r="J82" s="89">
        <v>1946</v>
      </c>
    </row>
    <row r="83" spans="1:10" ht="15.6" x14ac:dyDescent="0.3">
      <c r="A83" s="29">
        <v>80</v>
      </c>
      <c r="B83" s="31" t="s">
        <v>95</v>
      </c>
      <c r="C83" s="31" t="s">
        <v>13</v>
      </c>
      <c r="D83" s="90" t="s">
        <v>107</v>
      </c>
      <c r="E83" s="90" t="s">
        <v>107</v>
      </c>
      <c r="F83" s="42">
        <f t="shared" si="2"/>
        <v>0</v>
      </c>
      <c r="G83" s="89">
        <f t="shared" si="3"/>
        <v>0</v>
      </c>
      <c r="H83" s="91" t="s">
        <v>107</v>
      </c>
      <c r="I83" s="91" t="s">
        <v>107</v>
      </c>
      <c r="J83" s="91" t="s">
        <v>107</v>
      </c>
    </row>
    <row r="84" spans="1:10" ht="15.6" x14ac:dyDescent="0.3">
      <c r="A84" s="29">
        <v>81</v>
      </c>
      <c r="B84" s="31" t="s">
        <v>96</v>
      </c>
      <c r="C84" s="31" t="s">
        <v>10</v>
      </c>
      <c r="D84" s="90" t="s">
        <v>107</v>
      </c>
      <c r="E84" s="90" t="s">
        <v>107</v>
      </c>
      <c r="F84" s="42">
        <f t="shared" si="2"/>
        <v>0</v>
      </c>
      <c r="G84" s="89">
        <f t="shared" si="3"/>
        <v>0</v>
      </c>
      <c r="H84" s="91" t="s">
        <v>107</v>
      </c>
      <c r="I84" s="91" t="s">
        <v>107</v>
      </c>
      <c r="J84" s="91" t="s">
        <v>107</v>
      </c>
    </row>
    <row r="85" spans="1:10" ht="15.6" x14ac:dyDescent="0.3">
      <c r="A85" s="29">
        <v>82</v>
      </c>
      <c r="B85" s="31" t="s">
        <v>97</v>
      </c>
      <c r="C85" s="31" t="s">
        <v>14</v>
      </c>
      <c r="D85" s="90" t="s">
        <v>107</v>
      </c>
      <c r="E85" s="90" t="s">
        <v>107</v>
      </c>
      <c r="F85" s="42">
        <f t="shared" si="2"/>
        <v>0</v>
      </c>
      <c r="G85" s="89">
        <f t="shared" si="3"/>
        <v>0</v>
      </c>
      <c r="H85" s="91" t="s">
        <v>107</v>
      </c>
      <c r="I85" s="91" t="s">
        <v>107</v>
      </c>
      <c r="J85" s="91" t="s">
        <v>107</v>
      </c>
    </row>
    <row r="86" spans="1:10" ht="15.6" x14ac:dyDescent="0.3">
      <c r="A86" s="29">
        <v>83</v>
      </c>
      <c r="B86" s="31" t="s">
        <v>98</v>
      </c>
      <c r="C86" s="31" t="s">
        <v>12</v>
      </c>
      <c r="D86" s="88">
        <v>26</v>
      </c>
      <c r="E86" s="88">
        <v>0</v>
      </c>
      <c r="F86" s="42">
        <f t="shared" si="2"/>
        <v>26</v>
      </c>
      <c r="G86" s="89">
        <f t="shared" si="3"/>
        <v>196929.64</v>
      </c>
      <c r="H86" s="89">
        <v>192126.48</v>
      </c>
      <c r="I86" s="89">
        <v>3842.53</v>
      </c>
      <c r="J86" s="89">
        <v>960.63</v>
      </c>
    </row>
    <row r="87" spans="1:10" ht="15.6" x14ac:dyDescent="0.3">
      <c r="A87" s="29">
        <v>84</v>
      </c>
      <c r="B87" s="31" t="s">
        <v>99</v>
      </c>
      <c r="C87" s="31" t="s">
        <v>14</v>
      </c>
      <c r="D87" s="90" t="s">
        <v>107</v>
      </c>
      <c r="E87" s="90" t="s">
        <v>107</v>
      </c>
      <c r="F87" s="42">
        <f t="shared" si="2"/>
        <v>0</v>
      </c>
      <c r="G87" s="89">
        <f t="shared" si="3"/>
        <v>0</v>
      </c>
      <c r="H87" s="91" t="s">
        <v>107</v>
      </c>
      <c r="I87" s="91" t="s">
        <v>107</v>
      </c>
      <c r="J87" s="91" t="s">
        <v>107</v>
      </c>
    </row>
    <row r="88" spans="1:10" ht="15.6" x14ac:dyDescent="0.3">
      <c r="A88" s="29">
        <v>85</v>
      </c>
      <c r="B88" s="31" t="s">
        <v>100</v>
      </c>
      <c r="C88" s="31" t="s">
        <v>10</v>
      </c>
      <c r="D88" s="90" t="s">
        <v>107</v>
      </c>
      <c r="E88" s="90" t="s">
        <v>107</v>
      </c>
      <c r="F88" s="42">
        <f t="shared" si="2"/>
        <v>0</v>
      </c>
      <c r="G88" s="89">
        <f t="shared" si="3"/>
        <v>0</v>
      </c>
      <c r="H88" s="91" t="s">
        <v>107</v>
      </c>
      <c r="I88" s="91" t="s">
        <v>107</v>
      </c>
      <c r="J88" s="91" t="s">
        <v>107</v>
      </c>
    </row>
    <row r="89" spans="1:10" ht="15.6" x14ac:dyDescent="0.3">
      <c r="A89" s="29">
        <v>86</v>
      </c>
      <c r="B89" s="31" t="s">
        <v>101</v>
      </c>
      <c r="C89" s="31" t="s">
        <v>14</v>
      </c>
      <c r="D89" s="90" t="s">
        <v>107</v>
      </c>
      <c r="E89" s="90" t="s">
        <v>107</v>
      </c>
      <c r="F89" s="42">
        <f t="shared" si="2"/>
        <v>0</v>
      </c>
      <c r="G89" s="89">
        <f t="shared" si="3"/>
        <v>0</v>
      </c>
      <c r="H89" s="91" t="s">
        <v>107</v>
      </c>
      <c r="I89" s="91" t="s">
        <v>107</v>
      </c>
      <c r="J89" s="91" t="s">
        <v>107</v>
      </c>
    </row>
    <row r="90" spans="1:10" ht="15.6" x14ac:dyDescent="0.3">
      <c r="A90" s="29">
        <v>87</v>
      </c>
      <c r="B90" s="31" t="s">
        <v>102</v>
      </c>
      <c r="C90" s="31" t="s">
        <v>14</v>
      </c>
      <c r="D90" s="90" t="s">
        <v>107</v>
      </c>
      <c r="E90" s="90" t="s">
        <v>107</v>
      </c>
      <c r="F90" s="42">
        <f t="shared" si="2"/>
        <v>0</v>
      </c>
      <c r="G90" s="89">
        <f t="shared" si="3"/>
        <v>0</v>
      </c>
      <c r="H90" s="91" t="s">
        <v>107</v>
      </c>
      <c r="I90" s="91" t="s">
        <v>107</v>
      </c>
      <c r="J90" s="91" t="s">
        <v>107</v>
      </c>
    </row>
    <row r="91" spans="1:10" ht="15.6" x14ac:dyDescent="0.3">
      <c r="A91" s="29">
        <v>88</v>
      </c>
      <c r="B91" s="31" t="s">
        <v>103</v>
      </c>
      <c r="C91" s="31" t="s">
        <v>12</v>
      </c>
      <c r="D91" s="90">
        <v>41</v>
      </c>
      <c r="E91" s="90">
        <v>0</v>
      </c>
      <c r="F91" s="42">
        <f t="shared" si="2"/>
        <v>41</v>
      </c>
      <c r="G91" s="89">
        <f t="shared" si="3"/>
        <v>368182.05</v>
      </c>
      <c r="H91" s="91">
        <v>359202</v>
      </c>
      <c r="I91" s="91">
        <v>7184.04</v>
      </c>
      <c r="J91" s="91">
        <v>1796.01</v>
      </c>
    </row>
    <row r="92" spans="1:10" ht="15.6" x14ac:dyDescent="0.3">
      <c r="A92" s="29">
        <v>89</v>
      </c>
      <c r="B92" s="31" t="s">
        <v>104</v>
      </c>
      <c r="C92" s="31" t="s">
        <v>11</v>
      </c>
      <c r="D92" s="92" t="s">
        <v>107</v>
      </c>
      <c r="E92" s="92" t="s">
        <v>107</v>
      </c>
      <c r="F92" s="42">
        <f t="shared" si="2"/>
        <v>0</v>
      </c>
      <c r="G92" s="93">
        <f>SUM(H92:J92)</f>
        <v>0</v>
      </c>
      <c r="H92" s="94" t="s">
        <v>107</v>
      </c>
      <c r="I92" s="94" t="s">
        <v>107</v>
      </c>
      <c r="J92" s="94" t="s">
        <v>107</v>
      </c>
    </row>
    <row r="93" spans="1:10" ht="15.6" x14ac:dyDescent="0.3">
      <c r="A93" s="29">
        <v>90</v>
      </c>
      <c r="B93" s="70" t="s">
        <v>105</v>
      </c>
      <c r="C93" s="70" t="s">
        <v>12</v>
      </c>
      <c r="D93" s="90" t="s">
        <v>107</v>
      </c>
      <c r="E93" s="90" t="s">
        <v>107</v>
      </c>
      <c r="F93" s="42">
        <f t="shared" si="2"/>
        <v>0</v>
      </c>
      <c r="G93" s="89">
        <f t="shared" si="3"/>
        <v>0</v>
      </c>
      <c r="H93" s="91" t="s">
        <v>107</v>
      </c>
      <c r="I93" s="91" t="s">
        <v>107</v>
      </c>
      <c r="J93" s="91" t="s">
        <v>107</v>
      </c>
    </row>
    <row r="94" spans="1:10" ht="15.6" x14ac:dyDescent="0.3">
      <c r="A94" s="29">
        <v>91</v>
      </c>
      <c r="B94" s="83" t="s">
        <v>106</v>
      </c>
      <c r="C94" s="83" t="s">
        <v>12</v>
      </c>
      <c r="D94" s="90" t="s">
        <v>107</v>
      </c>
      <c r="E94" s="90" t="s">
        <v>107</v>
      </c>
      <c r="F94" s="42">
        <f t="shared" si="2"/>
        <v>0</v>
      </c>
      <c r="G94" s="89">
        <f t="shared" si="3"/>
        <v>0</v>
      </c>
      <c r="H94" s="91" t="s">
        <v>107</v>
      </c>
      <c r="I94" s="91" t="s">
        <v>107</v>
      </c>
      <c r="J94" s="91" t="s">
        <v>107</v>
      </c>
    </row>
    <row r="95" spans="1:10" ht="15.6" x14ac:dyDescent="0.3">
      <c r="A95" s="29"/>
      <c r="B95" s="80" t="s">
        <v>15</v>
      </c>
      <c r="C95" s="47"/>
      <c r="D95" s="96">
        <f>SUBTOTAL(9,D4:D91)</f>
        <v>168</v>
      </c>
      <c r="E95" s="96">
        <f>SUBTOTAL(9,E4:E91)</f>
        <v>36</v>
      </c>
      <c r="F95" s="7">
        <f>SUM(D95:E95)</f>
        <v>204</v>
      </c>
      <c r="G95" s="97">
        <f>SUM(H95:J95)</f>
        <v>1737888.17</v>
      </c>
      <c r="H95" s="97">
        <f>SUBTOTAL(9,H4:H91)</f>
        <v>1697451.88</v>
      </c>
      <c r="I95" s="97">
        <f>SUBTOTAL(9,I4:I91)</f>
        <v>31949.03</v>
      </c>
      <c r="J95" s="97">
        <f t="shared" ref="J95" si="4">SUBTOTAL(9,J4:J91)</f>
        <v>8487.26</v>
      </c>
    </row>
    <row r="98" spans="4:4" x14ac:dyDescent="0.3">
      <c r="D98" s="103" t="s">
        <v>1416</v>
      </c>
    </row>
    <row r="99" spans="4:4" x14ac:dyDescent="0.3">
      <c r="D99" s="103" t="s">
        <v>1417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8EBF1-E518-4928-B59B-053342C2BC89}">
  <dimension ref="A2:J73"/>
  <sheetViews>
    <sheetView topLeftCell="A46" zoomScale="70" zoomScaleNormal="70" workbookViewId="0">
      <selection activeCell="D72" sqref="D72:D73"/>
    </sheetView>
  </sheetViews>
  <sheetFormatPr defaultRowHeight="14.4" x14ac:dyDescent="0.3"/>
  <cols>
    <col min="1" max="1" width="5.88671875" customWidth="1"/>
    <col min="2" max="2" width="37.44140625" customWidth="1"/>
    <col min="3" max="3" width="27.44140625" customWidth="1"/>
    <col min="4" max="4" width="21.21875" customWidth="1"/>
    <col min="5" max="5" width="20.109375" customWidth="1"/>
    <col min="6" max="6" width="26.77734375" customWidth="1"/>
    <col min="7" max="7" width="19.66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108</v>
      </c>
      <c r="C4" s="31" t="s">
        <v>10</v>
      </c>
      <c r="D4" s="67">
        <v>3</v>
      </c>
      <c r="E4" s="67">
        <v>0</v>
      </c>
      <c r="F4" s="67">
        <f>SUM(D4:E4)</f>
        <v>3</v>
      </c>
      <c r="G4" s="32">
        <f>SUM(H4:J4)</f>
        <v>33765</v>
      </c>
      <c r="H4" s="67">
        <v>33000</v>
      </c>
      <c r="I4" s="67">
        <v>600</v>
      </c>
      <c r="J4" s="67">
        <v>165</v>
      </c>
    </row>
    <row r="5" spans="1:10" ht="15.6" x14ac:dyDescent="0.3">
      <c r="A5" s="29">
        <v>2</v>
      </c>
      <c r="B5" s="31" t="s">
        <v>109</v>
      </c>
      <c r="C5" s="31" t="s">
        <v>14</v>
      </c>
      <c r="D5" s="67">
        <v>10</v>
      </c>
      <c r="E5" s="67">
        <v>3</v>
      </c>
      <c r="F5" s="67">
        <f t="shared" ref="F5:F68" si="0">SUM(D5:E5)</f>
        <v>13</v>
      </c>
      <c r="G5" s="32">
        <f t="shared" ref="G5:G68" si="1">SUM(H5:J5)</f>
        <v>157901.25</v>
      </c>
      <c r="H5" s="67">
        <v>154050</v>
      </c>
      <c r="I5" s="67">
        <v>3081</v>
      </c>
      <c r="J5" s="67">
        <v>770.25</v>
      </c>
    </row>
    <row r="6" spans="1:10" ht="15.6" x14ac:dyDescent="0.3">
      <c r="A6" s="29">
        <v>3</v>
      </c>
      <c r="B6" s="31" t="s">
        <v>110</v>
      </c>
      <c r="C6" s="31" t="s">
        <v>11</v>
      </c>
      <c r="D6" s="67">
        <v>24</v>
      </c>
      <c r="E6" s="67">
        <v>8</v>
      </c>
      <c r="F6" s="67">
        <f t="shared" si="0"/>
        <v>32</v>
      </c>
      <c r="G6" s="32">
        <f t="shared" si="1"/>
        <v>241080</v>
      </c>
      <c r="H6" s="67">
        <v>235200</v>
      </c>
      <c r="I6" s="67">
        <v>4704</v>
      </c>
      <c r="J6" s="67">
        <v>1176</v>
      </c>
    </row>
    <row r="7" spans="1:10" ht="15.6" x14ac:dyDescent="0.3">
      <c r="A7" s="29">
        <v>4</v>
      </c>
      <c r="B7" s="31" t="s">
        <v>111</v>
      </c>
      <c r="C7" s="31" t="s">
        <v>10</v>
      </c>
      <c r="D7" s="67">
        <v>13</v>
      </c>
      <c r="E7" s="67">
        <v>2</v>
      </c>
      <c r="F7" s="67">
        <f t="shared" si="0"/>
        <v>15</v>
      </c>
      <c r="G7" s="32">
        <f t="shared" si="1"/>
        <v>103012.5</v>
      </c>
      <c r="H7" s="67">
        <v>100500</v>
      </c>
      <c r="I7" s="67">
        <v>2010</v>
      </c>
      <c r="J7" s="67">
        <v>502.5</v>
      </c>
    </row>
    <row r="8" spans="1:10" ht="15.6" x14ac:dyDescent="0.3">
      <c r="A8" s="29">
        <v>5</v>
      </c>
      <c r="B8" s="31" t="s">
        <v>112</v>
      </c>
      <c r="C8" s="31" t="s">
        <v>10</v>
      </c>
      <c r="D8" s="67">
        <v>2</v>
      </c>
      <c r="E8" s="67">
        <v>0</v>
      </c>
      <c r="F8" s="67">
        <f t="shared" si="0"/>
        <v>2</v>
      </c>
      <c r="G8" s="32">
        <f t="shared" si="1"/>
        <v>13735</v>
      </c>
      <c r="H8" s="67">
        <v>13400</v>
      </c>
      <c r="I8" s="67">
        <v>268</v>
      </c>
      <c r="J8" s="67">
        <v>67</v>
      </c>
    </row>
    <row r="9" spans="1:10" ht="15.6" x14ac:dyDescent="0.3">
      <c r="A9" s="29">
        <v>6</v>
      </c>
      <c r="B9" s="31" t="s">
        <v>113</v>
      </c>
      <c r="C9" s="31" t="s">
        <v>12</v>
      </c>
      <c r="D9" s="67" t="s">
        <v>107</v>
      </c>
      <c r="E9" s="67" t="s">
        <v>107</v>
      </c>
      <c r="F9" s="67">
        <f t="shared" si="0"/>
        <v>0</v>
      </c>
      <c r="G9" s="32">
        <f t="shared" si="1"/>
        <v>0</v>
      </c>
      <c r="H9" s="67" t="s">
        <v>107</v>
      </c>
      <c r="I9" s="67" t="s">
        <v>107</v>
      </c>
      <c r="J9" s="67" t="s">
        <v>107</v>
      </c>
    </row>
    <row r="10" spans="1:10" ht="15.6" x14ac:dyDescent="0.3">
      <c r="A10" s="29">
        <v>7</v>
      </c>
      <c r="B10" s="31" t="s">
        <v>114</v>
      </c>
      <c r="C10" s="31" t="s">
        <v>10</v>
      </c>
      <c r="D10" s="67">
        <v>3</v>
      </c>
      <c r="E10" s="67">
        <v>4</v>
      </c>
      <c r="F10" s="67">
        <f t="shared" si="0"/>
        <v>7</v>
      </c>
      <c r="G10" s="32">
        <f t="shared" si="1"/>
        <v>48072.5</v>
      </c>
      <c r="H10" s="67">
        <v>46900</v>
      </c>
      <c r="I10" s="67">
        <v>938</v>
      </c>
      <c r="J10" s="67">
        <v>234.5</v>
      </c>
    </row>
    <row r="11" spans="1:10" ht="15.6" x14ac:dyDescent="0.3">
      <c r="A11" s="29">
        <v>8</v>
      </c>
      <c r="B11" s="31" t="s">
        <v>115</v>
      </c>
      <c r="C11" s="31" t="s">
        <v>13</v>
      </c>
      <c r="D11" s="67">
        <v>21</v>
      </c>
      <c r="E11" s="67">
        <v>0</v>
      </c>
      <c r="F11" s="67">
        <f t="shared" si="0"/>
        <v>21</v>
      </c>
      <c r="G11" s="32">
        <f t="shared" si="1"/>
        <v>68852</v>
      </c>
      <c r="H11" s="67">
        <v>67200</v>
      </c>
      <c r="I11" s="67">
        <v>1316</v>
      </c>
      <c r="J11" s="67">
        <v>336</v>
      </c>
    </row>
    <row r="12" spans="1:10" ht="15.6" x14ac:dyDescent="0.3">
      <c r="A12" s="29">
        <v>9</v>
      </c>
      <c r="B12" s="31" t="s">
        <v>116</v>
      </c>
      <c r="C12" s="31" t="s">
        <v>10</v>
      </c>
      <c r="D12" s="67">
        <v>4</v>
      </c>
      <c r="E12" s="67">
        <v>1</v>
      </c>
      <c r="F12" s="67">
        <f t="shared" si="0"/>
        <v>5</v>
      </c>
      <c r="G12" s="32">
        <f t="shared" si="1"/>
        <v>55093.75</v>
      </c>
      <c r="H12" s="67">
        <v>53750</v>
      </c>
      <c r="I12" s="67">
        <v>1075</v>
      </c>
      <c r="J12" s="67">
        <v>268.75</v>
      </c>
    </row>
    <row r="13" spans="1:10" ht="15.6" x14ac:dyDescent="0.3">
      <c r="A13" s="29">
        <v>10</v>
      </c>
      <c r="B13" s="31" t="s">
        <v>117</v>
      </c>
      <c r="C13" s="31" t="s">
        <v>10</v>
      </c>
      <c r="D13" s="67">
        <v>7</v>
      </c>
      <c r="E13" s="67">
        <v>3</v>
      </c>
      <c r="F13" s="67">
        <f t="shared" si="0"/>
        <v>10</v>
      </c>
      <c r="G13" s="32">
        <f t="shared" si="1"/>
        <v>79043.66</v>
      </c>
      <c r="H13" s="67">
        <v>77115.759999999995</v>
      </c>
      <c r="I13" s="67">
        <v>1542.32</v>
      </c>
      <c r="J13" s="67">
        <v>385.58</v>
      </c>
    </row>
    <row r="14" spans="1:10" ht="15.6" x14ac:dyDescent="0.3">
      <c r="A14" s="29">
        <v>11</v>
      </c>
      <c r="B14" s="31" t="s">
        <v>118</v>
      </c>
      <c r="C14" s="31" t="s">
        <v>10</v>
      </c>
      <c r="D14" s="67">
        <v>6</v>
      </c>
      <c r="E14" s="67">
        <v>2</v>
      </c>
      <c r="F14" s="67">
        <f t="shared" si="0"/>
        <v>8</v>
      </c>
      <c r="G14" s="32">
        <f t="shared" si="1"/>
        <v>82656</v>
      </c>
      <c r="H14" s="67">
        <v>80640</v>
      </c>
      <c r="I14" s="67">
        <v>1612.8</v>
      </c>
      <c r="J14" s="67">
        <v>403.2</v>
      </c>
    </row>
    <row r="15" spans="1:10" ht="15.6" x14ac:dyDescent="0.3">
      <c r="A15" s="29">
        <v>12</v>
      </c>
      <c r="B15" s="31" t="s">
        <v>119</v>
      </c>
      <c r="C15" s="31" t="s">
        <v>14</v>
      </c>
      <c r="D15" s="67">
        <v>55</v>
      </c>
      <c r="E15" s="67">
        <v>12</v>
      </c>
      <c r="F15" s="67">
        <f t="shared" si="0"/>
        <v>67</v>
      </c>
      <c r="G15" s="32">
        <f t="shared" si="1"/>
        <v>824100</v>
      </c>
      <c r="H15" s="67">
        <v>804000</v>
      </c>
      <c r="I15" s="67">
        <v>16080</v>
      </c>
      <c r="J15" s="67">
        <v>4020</v>
      </c>
    </row>
    <row r="16" spans="1:10" ht="15.6" x14ac:dyDescent="0.3">
      <c r="A16" s="29">
        <v>13</v>
      </c>
      <c r="B16" s="31" t="s">
        <v>120</v>
      </c>
      <c r="C16" s="31" t="s">
        <v>13</v>
      </c>
      <c r="D16" s="67">
        <v>7</v>
      </c>
      <c r="E16" s="67">
        <v>0</v>
      </c>
      <c r="F16" s="67">
        <f t="shared" si="0"/>
        <v>7</v>
      </c>
      <c r="G16" s="32">
        <f t="shared" si="1"/>
        <v>43050</v>
      </c>
      <c r="H16" s="67">
        <v>42000</v>
      </c>
      <c r="I16" s="67">
        <v>840</v>
      </c>
      <c r="J16" s="67">
        <v>210</v>
      </c>
    </row>
    <row r="17" spans="1:10" ht="15.6" x14ac:dyDescent="0.3">
      <c r="A17" s="29">
        <v>14</v>
      </c>
      <c r="B17" s="31" t="s">
        <v>121</v>
      </c>
      <c r="C17" s="31" t="s">
        <v>12</v>
      </c>
      <c r="D17" s="67">
        <v>17</v>
      </c>
      <c r="E17" s="67">
        <v>0</v>
      </c>
      <c r="F17" s="67">
        <f t="shared" si="0"/>
        <v>17</v>
      </c>
      <c r="G17" s="32">
        <f t="shared" si="1"/>
        <v>206486.25</v>
      </c>
      <c r="H17" s="67">
        <v>201450</v>
      </c>
      <c r="I17" s="67">
        <v>4029</v>
      </c>
      <c r="J17" s="67">
        <v>1007.25</v>
      </c>
    </row>
    <row r="18" spans="1:10" ht="15.6" x14ac:dyDescent="0.3">
      <c r="A18" s="29">
        <v>15</v>
      </c>
      <c r="B18" s="31" t="s">
        <v>122</v>
      </c>
      <c r="C18" s="31" t="s">
        <v>10</v>
      </c>
      <c r="D18" s="67">
        <v>4</v>
      </c>
      <c r="E18" s="67">
        <v>0</v>
      </c>
      <c r="F18" s="67">
        <f t="shared" si="0"/>
        <v>4</v>
      </c>
      <c r="G18" s="32">
        <f t="shared" si="1"/>
        <v>27470</v>
      </c>
      <c r="H18" s="67">
        <v>26800</v>
      </c>
      <c r="I18" s="67">
        <v>536</v>
      </c>
      <c r="J18" s="67">
        <v>134</v>
      </c>
    </row>
    <row r="19" spans="1:10" ht="15.6" x14ac:dyDescent="0.3">
      <c r="A19" s="29">
        <v>16</v>
      </c>
      <c r="B19" s="31" t="s">
        <v>123</v>
      </c>
      <c r="C19" s="31" t="s">
        <v>13</v>
      </c>
      <c r="D19" s="67">
        <v>14</v>
      </c>
      <c r="E19" s="67">
        <v>2</v>
      </c>
      <c r="F19" s="67">
        <f t="shared" si="0"/>
        <v>16</v>
      </c>
      <c r="G19" s="32">
        <f t="shared" si="1"/>
        <v>172200</v>
      </c>
      <c r="H19" s="67">
        <v>168000</v>
      </c>
      <c r="I19" s="67">
        <v>3360</v>
      </c>
      <c r="J19" s="67">
        <v>840</v>
      </c>
    </row>
    <row r="20" spans="1:10" ht="15.6" x14ac:dyDescent="0.3">
      <c r="A20" s="29">
        <v>17</v>
      </c>
      <c r="B20" s="31" t="s">
        <v>124</v>
      </c>
      <c r="C20" s="31" t="s">
        <v>10</v>
      </c>
      <c r="D20" s="67">
        <v>5</v>
      </c>
      <c r="E20" s="67">
        <v>3</v>
      </c>
      <c r="F20" s="67">
        <f t="shared" si="0"/>
        <v>8</v>
      </c>
      <c r="G20" s="32">
        <f t="shared" si="1"/>
        <v>68880</v>
      </c>
      <c r="H20" s="67">
        <v>67200</v>
      </c>
      <c r="I20" s="67">
        <v>1344</v>
      </c>
      <c r="J20" s="67">
        <v>336</v>
      </c>
    </row>
    <row r="21" spans="1:10" ht="15.6" x14ac:dyDescent="0.3">
      <c r="A21" s="29">
        <v>18</v>
      </c>
      <c r="B21" s="31" t="s">
        <v>125</v>
      </c>
      <c r="C21" s="31" t="s">
        <v>10</v>
      </c>
      <c r="D21" s="67">
        <v>5</v>
      </c>
      <c r="E21" s="67">
        <v>2</v>
      </c>
      <c r="F21" s="67">
        <f t="shared" si="0"/>
        <v>7</v>
      </c>
      <c r="G21" s="32">
        <f t="shared" si="1"/>
        <v>47355</v>
      </c>
      <c r="H21" s="67">
        <v>46200</v>
      </c>
      <c r="I21" s="67">
        <v>924</v>
      </c>
      <c r="J21" s="67">
        <v>231</v>
      </c>
    </row>
    <row r="22" spans="1:10" ht="15.6" x14ac:dyDescent="0.3">
      <c r="A22" s="29">
        <v>19</v>
      </c>
      <c r="B22" s="31" t="s">
        <v>126</v>
      </c>
      <c r="C22" s="31" t="s">
        <v>14</v>
      </c>
      <c r="D22" s="67">
        <v>15</v>
      </c>
      <c r="E22" s="67">
        <v>0</v>
      </c>
      <c r="F22" s="67">
        <f t="shared" si="0"/>
        <v>15</v>
      </c>
      <c r="G22" s="32">
        <f t="shared" si="1"/>
        <v>103012.5</v>
      </c>
      <c r="H22" s="67">
        <v>100500</v>
      </c>
      <c r="I22" s="67">
        <v>2010</v>
      </c>
      <c r="J22" s="67">
        <v>502.5</v>
      </c>
    </row>
    <row r="23" spans="1:10" ht="15.6" x14ac:dyDescent="0.3">
      <c r="A23" s="29">
        <v>20</v>
      </c>
      <c r="B23" s="31" t="s">
        <v>127</v>
      </c>
      <c r="C23" s="31" t="s">
        <v>10</v>
      </c>
      <c r="D23" s="67">
        <v>7</v>
      </c>
      <c r="E23" s="67">
        <v>7</v>
      </c>
      <c r="F23" s="67">
        <f t="shared" si="0"/>
        <v>14</v>
      </c>
      <c r="G23" s="32">
        <f t="shared" si="1"/>
        <v>103320</v>
      </c>
      <c r="H23" s="67">
        <v>100800</v>
      </c>
      <c r="I23" s="67">
        <v>2016</v>
      </c>
      <c r="J23" s="67">
        <v>504</v>
      </c>
    </row>
    <row r="24" spans="1:10" ht="15.6" x14ac:dyDescent="0.3">
      <c r="A24" s="29">
        <v>21</v>
      </c>
      <c r="B24" s="31" t="s">
        <v>128</v>
      </c>
      <c r="C24" s="31" t="s">
        <v>10</v>
      </c>
      <c r="D24" s="67">
        <v>1</v>
      </c>
      <c r="E24" s="67">
        <v>2</v>
      </c>
      <c r="F24" s="67">
        <f t="shared" si="0"/>
        <v>3</v>
      </c>
      <c r="G24" s="32">
        <f t="shared" si="1"/>
        <v>34440</v>
      </c>
      <c r="H24" s="67">
        <v>33600</v>
      </c>
      <c r="I24" s="67">
        <v>672</v>
      </c>
      <c r="J24" s="67">
        <v>168</v>
      </c>
    </row>
    <row r="25" spans="1:10" ht="15.6" x14ac:dyDescent="0.3">
      <c r="A25" s="29">
        <v>22</v>
      </c>
      <c r="B25" s="31" t="s">
        <v>129</v>
      </c>
      <c r="C25" s="31" t="s">
        <v>11</v>
      </c>
      <c r="D25" s="67">
        <v>44</v>
      </c>
      <c r="E25" s="67">
        <v>0</v>
      </c>
      <c r="F25" s="67">
        <f t="shared" si="0"/>
        <v>44</v>
      </c>
      <c r="G25" s="32">
        <f t="shared" si="1"/>
        <v>270600</v>
      </c>
      <c r="H25" s="67">
        <v>264000</v>
      </c>
      <c r="I25" s="67">
        <v>5280</v>
      </c>
      <c r="J25" s="67">
        <v>1320</v>
      </c>
    </row>
    <row r="26" spans="1:10" ht="15.6" x14ac:dyDescent="0.3">
      <c r="A26" s="29">
        <v>23</v>
      </c>
      <c r="B26" s="31" t="s">
        <v>130</v>
      </c>
      <c r="C26" s="31" t="s">
        <v>13</v>
      </c>
      <c r="D26" s="67">
        <v>4</v>
      </c>
      <c r="E26" s="67">
        <v>2</v>
      </c>
      <c r="F26" s="67">
        <f t="shared" si="0"/>
        <v>6</v>
      </c>
      <c r="G26" s="32">
        <f t="shared" si="1"/>
        <v>64575</v>
      </c>
      <c r="H26" s="67">
        <v>63000</v>
      </c>
      <c r="I26" s="67">
        <v>1260</v>
      </c>
      <c r="J26" s="67">
        <v>315</v>
      </c>
    </row>
    <row r="27" spans="1:10" ht="15.6" x14ac:dyDescent="0.3">
      <c r="A27" s="29">
        <v>24</v>
      </c>
      <c r="B27" s="31" t="s">
        <v>131</v>
      </c>
      <c r="C27" s="31" t="s">
        <v>11</v>
      </c>
      <c r="D27" s="67">
        <v>65</v>
      </c>
      <c r="E27" s="67">
        <v>7</v>
      </c>
      <c r="F27" s="67">
        <f t="shared" si="0"/>
        <v>72</v>
      </c>
      <c r="G27" s="32">
        <f t="shared" si="1"/>
        <v>708480</v>
      </c>
      <c r="H27" s="67">
        <v>691200</v>
      </c>
      <c r="I27" s="67">
        <v>13824</v>
      </c>
      <c r="J27" s="67">
        <v>3456</v>
      </c>
    </row>
    <row r="28" spans="1:10" ht="15.6" x14ac:dyDescent="0.3">
      <c r="A28" s="29">
        <v>25</v>
      </c>
      <c r="B28" s="31" t="s">
        <v>132</v>
      </c>
      <c r="C28" s="31" t="s">
        <v>13</v>
      </c>
      <c r="D28" s="67" t="s">
        <v>107</v>
      </c>
      <c r="E28" s="67" t="s">
        <v>107</v>
      </c>
      <c r="F28" s="67">
        <f t="shared" si="0"/>
        <v>0</v>
      </c>
      <c r="G28" s="32">
        <f t="shared" si="1"/>
        <v>0</v>
      </c>
      <c r="H28" s="67" t="s">
        <v>107</v>
      </c>
      <c r="I28" s="67" t="s">
        <v>107</v>
      </c>
      <c r="J28" s="67" t="s">
        <v>107</v>
      </c>
    </row>
    <row r="29" spans="1:10" ht="15.6" x14ac:dyDescent="0.3">
      <c r="A29" s="29">
        <v>26</v>
      </c>
      <c r="B29" s="31" t="s">
        <v>133</v>
      </c>
      <c r="C29" s="31" t="s">
        <v>13</v>
      </c>
      <c r="D29" s="67">
        <v>6</v>
      </c>
      <c r="E29" s="67">
        <v>1</v>
      </c>
      <c r="F29" s="67">
        <f t="shared" si="0"/>
        <v>7</v>
      </c>
      <c r="G29" s="32">
        <f t="shared" si="1"/>
        <v>78925</v>
      </c>
      <c r="H29" s="67">
        <v>77000</v>
      </c>
      <c r="I29" s="67">
        <v>1540</v>
      </c>
      <c r="J29" s="67">
        <v>385</v>
      </c>
    </row>
    <row r="30" spans="1:10" ht="15.6" x14ac:dyDescent="0.3">
      <c r="A30" s="29">
        <v>27</v>
      </c>
      <c r="B30" s="31" t="s">
        <v>134</v>
      </c>
      <c r="C30" s="31" t="s">
        <v>13</v>
      </c>
      <c r="D30" s="67">
        <v>15</v>
      </c>
      <c r="E30" s="67">
        <v>5</v>
      </c>
      <c r="F30" s="67">
        <f t="shared" si="0"/>
        <v>20</v>
      </c>
      <c r="G30" s="32">
        <f t="shared" si="1"/>
        <v>135300</v>
      </c>
      <c r="H30" s="67">
        <v>132000</v>
      </c>
      <c r="I30" s="67">
        <v>2640</v>
      </c>
      <c r="J30" s="67">
        <v>660</v>
      </c>
    </row>
    <row r="31" spans="1:10" ht="15.6" x14ac:dyDescent="0.3">
      <c r="A31" s="29">
        <v>28</v>
      </c>
      <c r="B31" s="31" t="s">
        <v>135</v>
      </c>
      <c r="C31" s="31" t="s">
        <v>10</v>
      </c>
      <c r="D31" s="67">
        <v>6</v>
      </c>
      <c r="E31" s="67">
        <v>2</v>
      </c>
      <c r="F31" s="67">
        <f t="shared" si="0"/>
        <v>8</v>
      </c>
      <c r="G31" s="32">
        <f t="shared" si="1"/>
        <v>96350</v>
      </c>
      <c r="H31" s="67">
        <v>94000</v>
      </c>
      <c r="I31" s="67">
        <v>1880</v>
      </c>
      <c r="J31" s="67">
        <v>470</v>
      </c>
    </row>
    <row r="32" spans="1:10" ht="15.6" x14ac:dyDescent="0.3">
      <c r="A32" s="29">
        <v>29</v>
      </c>
      <c r="B32" s="31" t="s">
        <v>136</v>
      </c>
      <c r="C32" s="31" t="s">
        <v>13</v>
      </c>
      <c r="D32" s="67">
        <v>8</v>
      </c>
      <c r="E32" s="67">
        <v>0</v>
      </c>
      <c r="F32" s="67">
        <f t="shared" si="0"/>
        <v>8</v>
      </c>
      <c r="G32" s="32">
        <f t="shared" si="1"/>
        <v>54940</v>
      </c>
      <c r="H32" s="67">
        <v>53600</v>
      </c>
      <c r="I32" s="67">
        <v>1072</v>
      </c>
      <c r="J32" s="67">
        <v>268</v>
      </c>
    </row>
    <row r="33" spans="1:10" ht="15.6" x14ac:dyDescent="0.3">
      <c r="A33" s="29">
        <v>30</v>
      </c>
      <c r="B33" s="31" t="s">
        <v>137</v>
      </c>
      <c r="C33" s="31" t="s">
        <v>10</v>
      </c>
      <c r="D33" s="67">
        <v>4</v>
      </c>
      <c r="E33" s="67">
        <v>0</v>
      </c>
      <c r="F33" s="67">
        <f t="shared" si="0"/>
        <v>4</v>
      </c>
      <c r="G33" s="32">
        <f t="shared" si="1"/>
        <v>41205</v>
      </c>
      <c r="H33" s="67">
        <v>40200</v>
      </c>
      <c r="I33" s="67">
        <v>804</v>
      </c>
      <c r="J33" s="67">
        <v>201</v>
      </c>
    </row>
    <row r="34" spans="1:10" ht="15.6" x14ac:dyDescent="0.3">
      <c r="A34" s="29">
        <v>31</v>
      </c>
      <c r="B34" s="31" t="s">
        <v>138</v>
      </c>
      <c r="C34" s="31" t="s">
        <v>14</v>
      </c>
      <c r="D34" s="67">
        <v>12</v>
      </c>
      <c r="E34" s="67">
        <v>3</v>
      </c>
      <c r="F34" s="67">
        <f t="shared" si="0"/>
        <v>15</v>
      </c>
      <c r="G34" s="32">
        <f t="shared" si="1"/>
        <v>103012.5</v>
      </c>
      <c r="H34" s="67">
        <v>100500</v>
      </c>
      <c r="I34" s="67">
        <v>2010</v>
      </c>
      <c r="J34" s="67">
        <v>502.5</v>
      </c>
    </row>
    <row r="35" spans="1:10" ht="15.6" x14ac:dyDescent="0.3">
      <c r="A35" s="29">
        <v>32</v>
      </c>
      <c r="B35" s="31" t="s">
        <v>139</v>
      </c>
      <c r="C35" s="31" t="s">
        <v>10</v>
      </c>
      <c r="D35" s="67">
        <v>4</v>
      </c>
      <c r="E35" s="67">
        <v>1</v>
      </c>
      <c r="F35" s="67">
        <f t="shared" si="0"/>
        <v>5</v>
      </c>
      <c r="G35" s="32">
        <f t="shared" si="1"/>
        <v>34337.5</v>
      </c>
      <c r="H35" s="67">
        <v>33500</v>
      </c>
      <c r="I35" s="67">
        <v>670</v>
      </c>
      <c r="J35" s="67">
        <v>167.5</v>
      </c>
    </row>
    <row r="36" spans="1:10" ht="15.6" x14ac:dyDescent="0.3">
      <c r="A36" s="29">
        <v>33</v>
      </c>
      <c r="B36" s="31" t="s">
        <v>140</v>
      </c>
      <c r="C36" s="31" t="s">
        <v>13</v>
      </c>
      <c r="D36" s="67">
        <v>3</v>
      </c>
      <c r="E36" s="67">
        <v>0</v>
      </c>
      <c r="F36" s="67">
        <f t="shared" si="0"/>
        <v>3</v>
      </c>
      <c r="G36" s="32">
        <f t="shared" si="1"/>
        <v>20602.5</v>
      </c>
      <c r="H36" s="67">
        <v>20100</v>
      </c>
      <c r="I36" s="67">
        <v>402</v>
      </c>
      <c r="J36" s="67">
        <v>100.5</v>
      </c>
    </row>
    <row r="37" spans="1:10" ht="15.6" x14ac:dyDescent="0.3">
      <c r="A37" s="29">
        <v>34</v>
      </c>
      <c r="B37" s="31" t="s">
        <v>141</v>
      </c>
      <c r="C37" s="31" t="s">
        <v>13</v>
      </c>
      <c r="D37" s="67">
        <v>6</v>
      </c>
      <c r="E37" s="67">
        <v>2</v>
      </c>
      <c r="F37" s="67">
        <f t="shared" si="0"/>
        <v>8</v>
      </c>
      <c r="G37" s="32">
        <f t="shared" si="1"/>
        <v>68880</v>
      </c>
      <c r="H37" s="67">
        <v>67200</v>
      </c>
      <c r="I37" s="67">
        <v>1344</v>
      </c>
      <c r="J37" s="67">
        <v>336</v>
      </c>
    </row>
    <row r="38" spans="1:10" ht="15.6" x14ac:dyDescent="0.3">
      <c r="A38" s="29">
        <v>35</v>
      </c>
      <c r="B38" s="31" t="s">
        <v>142</v>
      </c>
      <c r="C38" s="31" t="s">
        <v>10</v>
      </c>
      <c r="D38" s="67">
        <v>6</v>
      </c>
      <c r="E38" s="67">
        <v>0</v>
      </c>
      <c r="F38" s="67">
        <f t="shared" si="0"/>
        <v>6</v>
      </c>
      <c r="G38" s="32">
        <f t="shared" si="1"/>
        <v>68880</v>
      </c>
      <c r="H38" s="67">
        <v>67200</v>
      </c>
      <c r="I38" s="67">
        <v>1344</v>
      </c>
      <c r="J38" s="67">
        <v>336</v>
      </c>
    </row>
    <row r="39" spans="1:10" ht="15.6" x14ac:dyDescent="0.3">
      <c r="A39" s="29">
        <v>36</v>
      </c>
      <c r="B39" s="31" t="s">
        <v>143</v>
      </c>
      <c r="C39" s="31" t="s">
        <v>13</v>
      </c>
      <c r="D39" s="67">
        <v>12</v>
      </c>
      <c r="E39" s="67">
        <v>0</v>
      </c>
      <c r="F39" s="67">
        <f t="shared" si="0"/>
        <v>12</v>
      </c>
      <c r="G39" s="32">
        <f t="shared" si="1"/>
        <v>110085</v>
      </c>
      <c r="H39" s="67">
        <v>107400</v>
      </c>
      <c r="I39" s="67">
        <v>2148</v>
      </c>
      <c r="J39" s="67">
        <v>537</v>
      </c>
    </row>
    <row r="40" spans="1:10" ht="15.6" x14ac:dyDescent="0.3">
      <c r="A40" s="29">
        <v>37</v>
      </c>
      <c r="B40" s="31" t="s">
        <v>144</v>
      </c>
      <c r="C40" s="31" t="s">
        <v>10</v>
      </c>
      <c r="D40" s="67">
        <v>9</v>
      </c>
      <c r="E40" s="67">
        <v>2</v>
      </c>
      <c r="F40" s="67">
        <f t="shared" si="0"/>
        <v>11</v>
      </c>
      <c r="G40" s="32">
        <f t="shared" si="1"/>
        <v>135300</v>
      </c>
      <c r="H40" s="67">
        <v>132000</v>
      </c>
      <c r="I40" s="67">
        <v>2640</v>
      </c>
      <c r="J40" s="67">
        <v>660</v>
      </c>
    </row>
    <row r="41" spans="1:10" ht="15.6" x14ac:dyDescent="0.3">
      <c r="A41" s="29">
        <v>38</v>
      </c>
      <c r="B41" s="31" t="s">
        <v>145</v>
      </c>
      <c r="C41" s="31" t="s">
        <v>14</v>
      </c>
      <c r="D41" s="67">
        <v>5</v>
      </c>
      <c r="E41" s="67">
        <v>2</v>
      </c>
      <c r="F41" s="67">
        <f t="shared" si="0"/>
        <v>7</v>
      </c>
      <c r="G41" s="32">
        <f t="shared" si="1"/>
        <v>58296.88</v>
      </c>
      <c r="H41" s="67">
        <v>56875</v>
      </c>
      <c r="I41" s="67">
        <v>1137.5</v>
      </c>
      <c r="J41" s="67">
        <v>284.38</v>
      </c>
    </row>
    <row r="42" spans="1:10" ht="15.6" x14ac:dyDescent="0.3">
      <c r="A42" s="29">
        <v>39</v>
      </c>
      <c r="B42" s="31" t="s">
        <v>146</v>
      </c>
      <c r="C42" s="31" t="s">
        <v>10</v>
      </c>
      <c r="D42" s="67">
        <v>2</v>
      </c>
      <c r="E42" s="67">
        <v>1</v>
      </c>
      <c r="F42" s="67">
        <f t="shared" si="0"/>
        <v>3</v>
      </c>
      <c r="G42" s="32">
        <f t="shared" si="1"/>
        <v>27521.25</v>
      </c>
      <c r="H42" s="67">
        <v>26850</v>
      </c>
      <c r="I42" s="67">
        <v>537</v>
      </c>
      <c r="J42" s="67">
        <v>134.25</v>
      </c>
    </row>
    <row r="43" spans="1:10" ht="15.6" x14ac:dyDescent="0.3">
      <c r="A43" s="29">
        <v>40</v>
      </c>
      <c r="B43" s="31" t="s">
        <v>147</v>
      </c>
      <c r="C43" s="31" t="s">
        <v>10</v>
      </c>
      <c r="D43" s="67">
        <v>2</v>
      </c>
      <c r="E43" s="67">
        <v>1</v>
      </c>
      <c r="F43" s="67">
        <f t="shared" si="0"/>
        <v>3</v>
      </c>
      <c r="G43" s="32">
        <f t="shared" si="1"/>
        <v>34440</v>
      </c>
      <c r="H43" s="67">
        <v>33600</v>
      </c>
      <c r="I43" s="67">
        <v>672</v>
      </c>
      <c r="J43" s="67">
        <v>168</v>
      </c>
    </row>
    <row r="44" spans="1:10" ht="15.6" x14ac:dyDescent="0.3">
      <c r="A44" s="29">
        <v>41</v>
      </c>
      <c r="B44" s="31" t="s">
        <v>148</v>
      </c>
      <c r="C44" s="31" t="s">
        <v>13</v>
      </c>
      <c r="D44" s="67">
        <v>3</v>
      </c>
      <c r="E44" s="67">
        <v>2</v>
      </c>
      <c r="F44" s="67">
        <f t="shared" si="0"/>
        <v>5</v>
      </c>
      <c r="G44" s="32">
        <f t="shared" si="1"/>
        <v>48175</v>
      </c>
      <c r="H44" s="67">
        <v>47000</v>
      </c>
      <c r="I44" s="67">
        <v>940</v>
      </c>
      <c r="J44" s="67">
        <v>235</v>
      </c>
    </row>
    <row r="45" spans="1:10" ht="15.6" x14ac:dyDescent="0.3">
      <c r="A45" s="29">
        <v>42</v>
      </c>
      <c r="B45" s="31" t="s">
        <v>149</v>
      </c>
      <c r="C45" s="31" t="s">
        <v>10</v>
      </c>
      <c r="D45" s="67">
        <v>9</v>
      </c>
      <c r="E45" s="67">
        <v>3</v>
      </c>
      <c r="F45" s="67">
        <f t="shared" si="0"/>
        <v>12</v>
      </c>
      <c r="G45" s="32">
        <f t="shared" si="1"/>
        <v>68880</v>
      </c>
      <c r="H45" s="67">
        <v>67200</v>
      </c>
      <c r="I45" s="67">
        <v>1344</v>
      </c>
      <c r="J45" s="67">
        <v>336</v>
      </c>
    </row>
    <row r="46" spans="1:10" ht="15.6" x14ac:dyDescent="0.3">
      <c r="A46" s="29">
        <v>43</v>
      </c>
      <c r="B46" s="31" t="s">
        <v>150</v>
      </c>
      <c r="C46" s="31" t="s">
        <v>13</v>
      </c>
      <c r="D46" s="67">
        <v>13</v>
      </c>
      <c r="E46" s="67">
        <v>3</v>
      </c>
      <c r="F46" s="67">
        <f t="shared" si="0"/>
        <v>16</v>
      </c>
      <c r="G46" s="32">
        <f t="shared" si="1"/>
        <v>137760</v>
      </c>
      <c r="H46" s="67">
        <v>134400</v>
      </c>
      <c r="I46" s="67">
        <v>2688</v>
      </c>
      <c r="J46" s="67">
        <v>672</v>
      </c>
    </row>
    <row r="47" spans="1:10" ht="15.6" x14ac:dyDescent="0.3">
      <c r="A47" s="29">
        <v>44</v>
      </c>
      <c r="B47" s="31" t="s">
        <v>151</v>
      </c>
      <c r="C47" s="31" t="s">
        <v>14</v>
      </c>
      <c r="D47" s="67" t="s">
        <v>107</v>
      </c>
      <c r="E47" s="67" t="s">
        <v>107</v>
      </c>
      <c r="F47" s="67">
        <f t="shared" si="0"/>
        <v>0</v>
      </c>
      <c r="G47" s="32">
        <f t="shared" si="1"/>
        <v>0</v>
      </c>
      <c r="H47" s="67" t="s">
        <v>107</v>
      </c>
      <c r="I47" s="67" t="s">
        <v>107</v>
      </c>
      <c r="J47" s="67" t="s">
        <v>107</v>
      </c>
    </row>
    <row r="48" spans="1:10" ht="15.6" x14ac:dyDescent="0.3">
      <c r="A48" s="29">
        <v>45</v>
      </c>
      <c r="B48" s="31" t="s">
        <v>152</v>
      </c>
      <c r="C48" s="31" t="s">
        <v>13</v>
      </c>
      <c r="D48" s="67">
        <v>2</v>
      </c>
      <c r="E48" s="67">
        <v>2</v>
      </c>
      <c r="F48" s="67">
        <f t="shared" si="0"/>
        <v>4</v>
      </c>
      <c r="G48" s="32">
        <f t="shared" si="1"/>
        <v>48135</v>
      </c>
      <c r="H48" s="67">
        <v>47000</v>
      </c>
      <c r="I48" s="67">
        <v>900</v>
      </c>
      <c r="J48" s="67">
        <v>235</v>
      </c>
    </row>
    <row r="49" spans="1:10" ht="15.6" x14ac:dyDescent="0.3">
      <c r="A49" s="29">
        <v>46</v>
      </c>
      <c r="B49" s="31" t="s">
        <v>153</v>
      </c>
      <c r="C49" s="31" t="s">
        <v>10</v>
      </c>
      <c r="D49" s="67" t="s">
        <v>107</v>
      </c>
      <c r="E49" s="67" t="s">
        <v>107</v>
      </c>
      <c r="F49" s="67">
        <f t="shared" si="0"/>
        <v>0</v>
      </c>
      <c r="G49" s="32">
        <f t="shared" si="1"/>
        <v>0</v>
      </c>
      <c r="H49" s="67" t="s">
        <v>107</v>
      </c>
      <c r="I49" s="67" t="s">
        <v>107</v>
      </c>
      <c r="J49" s="67" t="s">
        <v>107</v>
      </c>
    </row>
    <row r="50" spans="1:10" ht="15.6" x14ac:dyDescent="0.3">
      <c r="A50" s="29">
        <v>47</v>
      </c>
      <c r="B50" s="31" t="s">
        <v>154</v>
      </c>
      <c r="C50" s="31" t="s">
        <v>10</v>
      </c>
      <c r="D50" s="67">
        <v>6</v>
      </c>
      <c r="E50" s="67">
        <v>3</v>
      </c>
      <c r="F50" s="67">
        <f t="shared" si="0"/>
        <v>9</v>
      </c>
      <c r="G50" s="32">
        <f t="shared" si="1"/>
        <v>61021.174999999996</v>
      </c>
      <c r="H50" s="67">
        <v>60417</v>
      </c>
      <c r="I50" s="67">
        <v>302.08499999999998</v>
      </c>
      <c r="J50" s="67">
        <v>302.08999999999997</v>
      </c>
    </row>
    <row r="51" spans="1:10" ht="15.6" x14ac:dyDescent="0.3">
      <c r="A51" s="29">
        <v>48</v>
      </c>
      <c r="B51" s="31" t="s">
        <v>155</v>
      </c>
      <c r="C51" s="31" t="s">
        <v>10</v>
      </c>
      <c r="D51" s="67">
        <v>3</v>
      </c>
      <c r="E51" s="67">
        <v>0</v>
      </c>
      <c r="F51" s="67">
        <f t="shared" si="0"/>
        <v>3</v>
      </c>
      <c r="G51" s="32">
        <f t="shared" si="1"/>
        <v>22273.010000000002</v>
      </c>
      <c r="H51" s="67">
        <v>22162.2</v>
      </c>
      <c r="I51" s="67" t="s">
        <v>107</v>
      </c>
      <c r="J51" s="67">
        <v>110.81</v>
      </c>
    </row>
    <row r="52" spans="1:10" ht="15.6" x14ac:dyDescent="0.3">
      <c r="A52" s="29">
        <v>49</v>
      </c>
      <c r="B52" s="31" t="s">
        <v>156</v>
      </c>
      <c r="C52" s="31" t="s">
        <v>13</v>
      </c>
      <c r="D52" s="67">
        <v>7</v>
      </c>
      <c r="E52" s="67">
        <v>2</v>
      </c>
      <c r="F52" s="67">
        <f t="shared" si="0"/>
        <v>9</v>
      </c>
      <c r="G52" s="32">
        <f t="shared" si="1"/>
        <v>106548.75</v>
      </c>
      <c r="H52" s="67">
        <v>103950</v>
      </c>
      <c r="I52" s="67">
        <v>2079</v>
      </c>
      <c r="J52" s="67">
        <v>519.75</v>
      </c>
    </row>
    <row r="53" spans="1:10" ht="15.6" x14ac:dyDescent="0.3">
      <c r="A53" s="29">
        <v>50</v>
      </c>
      <c r="B53" s="31" t="s">
        <v>157</v>
      </c>
      <c r="C53" s="31" t="s">
        <v>14</v>
      </c>
      <c r="D53" s="67">
        <v>82</v>
      </c>
      <c r="E53" s="67">
        <v>8</v>
      </c>
      <c r="F53" s="67">
        <f t="shared" si="0"/>
        <v>90</v>
      </c>
      <c r="G53" s="32">
        <f t="shared" si="1"/>
        <v>1107000</v>
      </c>
      <c r="H53" s="67">
        <v>1080000</v>
      </c>
      <c r="I53" s="67">
        <v>21600</v>
      </c>
      <c r="J53" s="67">
        <v>5400</v>
      </c>
    </row>
    <row r="54" spans="1:10" ht="15.6" x14ac:dyDescent="0.3">
      <c r="A54" s="29">
        <v>51</v>
      </c>
      <c r="B54" s="31" t="s">
        <v>158</v>
      </c>
      <c r="C54" s="31" t="s">
        <v>13</v>
      </c>
      <c r="D54" s="67">
        <v>11</v>
      </c>
      <c r="E54" s="67">
        <v>5</v>
      </c>
      <c r="F54" s="67">
        <f t="shared" si="0"/>
        <v>16</v>
      </c>
      <c r="G54" s="32">
        <f t="shared" si="1"/>
        <v>192700</v>
      </c>
      <c r="H54" s="67">
        <v>188000</v>
      </c>
      <c r="I54" s="67">
        <v>3760</v>
      </c>
      <c r="J54" s="67">
        <v>940</v>
      </c>
    </row>
    <row r="55" spans="1:10" ht="15.6" x14ac:dyDescent="0.3">
      <c r="A55" s="29">
        <v>52</v>
      </c>
      <c r="B55" s="31" t="s">
        <v>159</v>
      </c>
      <c r="C55" s="31" t="s">
        <v>10</v>
      </c>
      <c r="D55" s="67">
        <v>4</v>
      </c>
      <c r="E55" s="67">
        <v>2</v>
      </c>
      <c r="F55" s="67">
        <f t="shared" si="0"/>
        <v>6</v>
      </c>
      <c r="G55" s="32">
        <f t="shared" si="1"/>
        <v>64575</v>
      </c>
      <c r="H55" s="67">
        <v>63000</v>
      </c>
      <c r="I55" s="67">
        <v>1260</v>
      </c>
      <c r="J55" s="67">
        <v>315</v>
      </c>
    </row>
    <row r="56" spans="1:10" ht="15.6" x14ac:dyDescent="0.3">
      <c r="A56" s="29">
        <v>53</v>
      </c>
      <c r="B56" s="31" t="s">
        <v>160</v>
      </c>
      <c r="C56" s="31" t="s">
        <v>10</v>
      </c>
      <c r="D56" s="67">
        <v>5</v>
      </c>
      <c r="E56" s="67">
        <v>0</v>
      </c>
      <c r="F56" s="67">
        <f t="shared" si="0"/>
        <v>5</v>
      </c>
      <c r="G56" s="32">
        <f t="shared" si="1"/>
        <v>55093.75</v>
      </c>
      <c r="H56" s="67">
        <v>53750</v>
      </c>
      <c r="I56" s="67">
        <v>1075</v>
      </c>
      <c r="J56" s="67">
        <v>268.75</v>
      </c>
    </row>
    <row r="57" spans="1:10" ht="15.6" x14ac:dyDescent="0.3">
      <c r="A57" s="29">
        <v>54</v>
      </c>
      <c r="B57" s="31" t="s">
        <v>161</v>
      </c>
      <c r="C57" s="31" t="s">
        <v>13</v>
      </c>
      <c r="D57" s="67">
        <v>12</v>
      </c>
      <c r="E57" s="67">
        <v>2</v>
      </c>
      <c r="F57" s="67">
        <f t="shared" si="0"/>
        <v>14</v>
      </c>
      <c r="G57" s="32">
        <f t="shared" si="1"/>
        <v>137760</v>
      </c>
      <c r="H57" s="67">
        <v>134400</v>
      </c>
      <c r="I57" s="67">
        <v>2688</v>
      </c>
      <c r="J57" s="67">
        <v>672</v>
      </c>
    </row>
    <row r="58" spans="1:10" ht="15.6" x14ac:dyDescent="0.3">
      <c r="A58" s="29">
        <v>55</v>
      </c>
      <c r="B58" s="31" t="s">
        <v>162</v>
      </c>
      <c r="C58" s="31" t="s">
        <v>10</v>
      </c>
      <c r="D58" s="67">
        <v>2</v>
      </c>
      <c r="E58" s="67">
        <v>2</v>
      </c>
      <c r="F58" s="67">
        <f t="shared" si="0"/>
        <v>4</v>
      </c>
      <c r="G58" s="32">
        <f t="shared" si="1"/>
        <v>28085</v>
      </c>
      <c r="H58" s="67">
        <v>27400</v>
      </c>
      <c r="I58" s="67">
        <v>548</v>
      </c>
      <c r="J58" s="67">
        <v>137</v>
      </c>
    </row>
    <row r="59" spans="1:10" ht="15.6" x14ac:dyDescent="0.3">
      <c r="A59" s="29">
        <v>56</v>
      </c>
      <c r="B59" s="31" t="s">
        <v>163</v>
      </c>
      <c r="C59" s="31" t="s">
        <v>13</v>
      </c>
      <c r="D59" s="67">
        <v>4</v>
      </c>
      <c r="E59" s="67">
        <v>2</v>
      </c>
      <c r="F59" s="67">
        <f t="shared" si="0"/>
        <v>6</v>
      </c>
      <c r="G59" s="32">
        <f t="shared" si="1"/>
        <v>68880</v>
      </c>
      <c r="H59" s="67">
        <v>67200</v>
      </c>
      <c r="I59" s="67">
        <v>1344</v>
      </c>
      <c r="J59" s="67">
        <v>336</v>
      </c>
    </row>
    <row r="60" spans="1:10" ht="15.6" x14ac:dyDescent="0.3">
      <c r="A60" s="29">
        <v>57</v>
      </c>
      <c r="B60" s="31" t="s">
        <v>164</v>
      </c>
      <c r="C60" s="31" t="s">
        <v>11</v>
      </c>
      <c r="D60" s="67">
        <v>45</v>
      </c>
      <c r="E60" s="67">
        <v>11</v>
      </c>
      <c r="F60" s="67">
        <f t="shared" si="0"/>
        <v>56</v>
      </c>
      <c r="G60" s="32">
        <f t="shared" si="1"/>
        <v>688800</v>
      </c>
      <c r="H60" s="67">
        <v>672000</v>
      </c>
      <c r="I60" s="67">
        <v>13440</v>
      </c>
      <c r="J60" s="67">
        <v>3360</v>
      </c>
    </row>
    <row r="61" spans="1:10" ht="15.6" x14ac:dyDescent="0.3">
      <c r="A61" s="29">
        <v>58</v>
      </c>
      <c r="B61" s="31" t="s">
        <v>165</v>
      </c>
      <c r="C61" s="31" t="s">
        <v>10</v>
      </c>
      <c r="D61" s="67">
        <v>12</v>
      </c>
      <c r="E61" s="67">
        <v>4</v>
      </c>
      <c r="F61" s="67">
        <f t="shared" si="0"/>
        <v>16</v>
      </c>
      <c r="G61" s="32">
        <f t="shared" si="1"/>
        <v>158260</v>
      </c>
      <c r="H61" s="67">
        <v>154400</v>
      </c>
      <c r="I61" s="67">
        <v>3088</v>
      </c>
      <c r="J61" s="67">
        <v>772</v>
      </c>
    </row>
    <row r="62" spans="1:10" ht="15.6" x14ac:dyDescent="0.3">
      <c r="A62" s="29">
        <v>59</v>
      </c>
      <c r="B62" s="31" t="s">
        <v>166</v>
      </c>
      <c r="C62" s="31" t="s">
        <v>10</v>
      </c>
      <c r="D62" s="67">
        <v>3</v>
      </c>
      <c r="E62" s="67">
        <v>0</v>
      </c>
      <c r="F62" s="67">
        <f t="shared" si="0"/>
        <v>3</v>
      </c>
      <c r="G62" s="32">
        <f t="shared" si="1"/>
        <v>33936</v>
      </c>
      <c r="H62" s="67">
        <v>33600</v>
      </c>
      <c r="I62" s="67">
        <v>168</v>
      </c>
      <c r="J62" s="67">
        <v>168</v>
      </c>
    </row>
    <row r="63" spans="1:10" ht="15.6" x14ac:dyDescent="0.3">
      <c r="A63" s="29">
        <v>60</v>
      </c>
      <c r="B63" s="31" t="s">
        <v>167</v>
      </c>
      <c r="C63" s="31" t="s">
        <v>12</v>
      </c>
      <c r="D63" s="67" t="s">
        <v>107</v>
      </c>
      <c r="E63" s="67" t="s">
        <v>107</v>
      </c>
      <c r="F63" s="67">
        <f t="shared" si="0"/>
        <v>0</v>
      </c>
      <c r="G63" s="32">
        <f t="shared" si="1"/>
        <v>0</v>
      </c>
      <c r="H63" s="67" t="s">
        <v>107</v>
      </c>
      <c r="I63" s="67" t="s">
        <v>107</v>
      </c>
      <c r="J63" s="67" t="s">
        <v>107</v>
      </c>
    </row>
    <row r="64" spans="1:10" ht="15.6" x14ac:dyDescent="0.3">
      <c r="A64" s="29">
        <v>61</v>
      </c>
      <c r="B64" s="31" t="s">
        <v>168</v>
      </c>
      <c r="C64" s="31" t="s">
        <v>13</v>
      </c>
      <c r="D64" s="67">
        <v>2</v>
      </c>
      <c r="E64" s="67">
        <v>0</v>
      </c>
      <c r="F64" s="67">
        <f t="shared" si="0"/>
        <v>2</v>
      </c>
      <c r="G64" s="32">
        <f t="shared" si="1"/>
        <v>20200.5</v>
      </c>
      <c r="H64" s="67">
        <v>20100</v>
      </c>
      <c r="I64" s="67" t="s">
        <v>107</v>
      </c>
      <c r="J64" s="67">
        <v>100.5</v>
      </c>
    </row>
    <row r="65" spans="1:10" ht="15.6" x14ac:dyDescent="0.3">
      <c r="A65" s="29">
        <v>62</v>
      </c>
      <c r="B65" s="31" t="s">
        <v>169</v>
      </c>
      <c r="C65" s="31" t="s">
        <v>14</v>
      </c>
      <c r="D65" s="67">
        <v>3</v>
      </c>
      <c r="E65" s="67">
        <v>3</v>
      </c>
      <c r="F65" s="67">
        <f t="shared" si="0"/>
        <v>6</v>
      </c>
      <c r="G65" s="32">
        <f t="shared" si="1"/>
        <v>37706.25</v>
      </c>
      <c r="H65" s="67">
        <v>36850</v>
      </c>
      <c r="I65" s="67">
        <v>672</v>
      </c>
      <c r="J65" s="67">
        <v>184.25</v>
      </c>
    </row>
    <row r="66" spans="1:10" ht="15.6" x14ac:dyDescent="0.3">
      <c r="A66" s="29">
        <v>63</v>
      </c>
      <c r="B66" s="31" t="s">
        <v>170</v>
      </c>
      <c r="C66" s="31" t="s">
        <v>10</v>
      </c>
      <c r="D66" s="67">
        <v>11</v>
      </c>
      <c r="E66" s="67">
        <v>1</v>
      </c>
      <c r="F66" s="67">
        <f t="shared" si="0"/>
        <v>12</v>
      </c>
      <c r="G66" s="32">
        <f t="shared" si="1"/>
        <v>60270</v>
      </c>
      <c r="H66" s="67">
        <v>58800</v>
      </c>
      <c r="I66" s="67">
        <v>1176</v>
      </c>
      <c r="J66" s="67">
        <v>294</v>
      </c>
    </row>
    <row r="67" spans="1:10" ht="15.6" x14ac:dyDescent="0.3">
      <c r="A67" s="29">
        <v>64</v>
      </c>
      <c r="B67" s="31" t="s">
        <v>171</v>
      </c>
      <c r="C67" s="31" t="s">
        <v>13</v>
      </c>
      <c r="D67" s="67" t="s">
        <v>107</v>
      </c>
      <c r="E67" s="67" t="s">
        <v>107</v>
      </c>
      <c r="F67" s="67">
        <f t="shared" si="0"/>
        <v>0</v>
      </c>
      <c r="G67" s="32">
        <f t="shared" si="1"/>
        <v>0</v>
      </c>
      <c r="H67" s="67" t="s">
        <v>107</v>
      </c>
      <c r="I67" s="67" t="s">
        <v>107</v>
      </c>
      <c r="J67" s="67" t="s">
        <v>107</v>
      </c>
    </row>
    <row r="68" spans="1:10" ht="15.6" x14ac:dyDescent="0.3">
      <c r="A68" s="29">
        <v>65</v>
      </c>
      <c r="B68" s="31" t="s">
        <v>172</v>
      </c>
      <c r="C68" s="31" t="s">
        <v>12</v>
      </c>
      <c r="D68" s="67" t="s">
        <v>107</v>
      </c>
      <c r="E68" s="67" t="s">
        <v>107</v>
      </c>
      <c r="F68" s="67">
        <f t="shared" si="0"/>
        <v>0</v>
      </c>
      <c r="G68" s="32">
        <f t="shared" si="1"/>
        <v>0</v>
      </c>
      <c r="H68" s="67" t="s">
        <v>107</v>
      </c>
      <c r="I68" s="67" t="s">
        <v>107</v>
      </c>
      <c r="J68" s="67" t="s">
        <v>107</v>
      </c>
    </row>
    <row r="69" spans="1:10" ht="15.6" x14ac:dyDescent="0.3">
      <c r="A69" s="29"/>
      <c r="B69" s="98" t="s">
        <v>15</v>
      </c>
      <c r="C69" s="31"/>
      <c r="D69" s="67">
        <v>675</v>
      </c>
      <c r="E69" s="67">
        <v>135</v>
      </c>
      <c r="F69" s="99">
        <f t="shared" ref="F69" si="2">SUM(D69:E69)</f>
        <v>810</v>
      </c>
      <c r="G69" s="32">
        <f>SUM(H69:J69)</f>
        <v>7771315.4749999996</v>
      </c>
      <c r="H69" s="67">
        <f>SUM(H4:H68)</f>
        <v>7584159.96</v>
      </c>
      <c r="I69" s="67">
        <f>SUM(I4:I68)</f>
        <v>149234.70500000002</v>
      </c>
      <c r="J69" s="67">
        <f>SUM(J4:J68)</f>
        <v>37920.81</v>
      </c>
    </row>
    <row r="72" spans="1:10" x14ac:dyDescent="0.3">
      <c r="D72" s="103" t="s">
        <v>1416</v>
      </c>
    </row>
    <row r="73" spans="1:10" x14ac:dyDescent="0.3">
      <c r="D73" s="103" t="s">
        <v>1417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B549-84F8-4353-8A70-71426CFE5435}">
  <dimension ref="A2:J73"/>
  <sheetViews>
    <sheetView topLeftCell="A55" zoomScale="70" zoomScaleNormal="70" workbookViewId="0">
      <selection activeCell="E82" sqref="E82"/>
    </sheetView>
  </sheetViews>
  <sheetFormatPr defaultRowHeight="14.4" x14ac:dyDescent="0.3"/>
  <cols>
    <col min="1" max="1" width="5.88671875" customWidth="1"/>
    <col min="2" max="2" width="38.88671875" customWidth="1"/>
    <col min="3" max="3" width="26.88671875" customWidth="1"/>
    <col min="4" max="4" width="2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104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108</v>
      </c>
      <c r="C4" s="31" t="s">
        <v>10</v>
      </c>
      <c r="D4" s="67" t="s">
        <v>107</v>
      </c>
      <c r="E4" s="67" t="s">
        <v>107</v>
      </c>
      <c r="F4" s="42">
        <f>SUM(D4:E4)</f>
        <v>0</v>
      </c>
      <c r="G4" s="32">
        <f>SUM(H4:J4)</f>
        <v>0</v>
      </c>
      <c r="H4" s="67" t="s">
        <v>107</v>
      </c>
      <c r="I4" s="67" t="s">
        <v>107</v>
      </c>
      <c r="J4" s="67" t="s">
        <v>107</v>
      </c>
    </row>
    <row r="5" spans="1:10" ht="15.6" x14ac:dyDescent="0.3">
      <c r="A5" s="29">
        <v>2</v>
      </c>
      <c r="B5" s="31" t="s">
        <v>109</v>
      </c>
      <c r="C5" s="31" t="s">
        <v>14</v>
      </c>
      <c r="D5" s="67" t="s">
        <v>107</v>
      </c>
      <c r="E5" s="67" t="s">
        <v>107</v>
      </c>
      <c r="F5" s="42">
        <f t="shared" ref="F5:F68" si="0">SUM(D5:E5)</f>
        <v>0</v>
      </c>
      <c r="G5" s="32">
        <f t="shared" ref="G5:G68" si="1">SUM(H5:J5)</f>
        <v>0</v>
      </c>
      <c r="H5" s="67" t="s">
        <v>107</v>
      </c>
      <c r="I5" s="67" t="s">
        <v>107</v>
      </c>
      <c r="J5" s="67" t="s">
        <v>107</v>
      </c>
    </row>
    <row r="6" spans="1:10" ht="15.6" x14ac:dyDescent="0.3">
      <c r="A6" s="29">
        <v>3</v>
      </c>
      <c r="B6" s="31" t="s">
        <v>110</v>
      </c>
      <c r="C6" s="31" t="s">
        <v>11</v>
      </c>
      <c r="D6" s="67" t="s">
        <v>107</v>
      </c>
      <c r="E6" s="67" t="s">
        <v>107</v>
      </c>
      <c r="F6" s="42">
        <f t="shared" si="0"/>
        <v>0</v>
      </c>
      <c r="G6" s="32">
        <f t="shared" si="1"/>
        <v>0</v>
      </c>
      <c r="H6" s="67" t="s">
        <v>107</v>
      </c>
      <c r="I6" s="67" t="s">
        <v>107</v>
      </c>
      <c r="J6" s="67" t="s">
        <v>107</v>
      </c>
    </row>
    <row r="7" spans="1:10" ht="15.6" x14ac:dyDescent="0.3">
      <c r="A7" s="29">
        <v>4</v>
      </c>
      <c r="B7" s="31" t="s">
        <v>111</v>
      </c>
      <c r="C7" s="31" t="s">
        <v>10</v>
      </c>
      <c r="D7" s="67" t="s">
        <v>107</v>
      </c>
      <c r="E7" s="67" t="s">
        <v>107</v>
      </c>
      <c r="F7" s="42">
        <f t="shared" si="0"/>
        <v>0</v>
      </c>
      <c r="G7" s="32">
        <f t="shared" si="1"/>
        <v>0</v>
      </c>
      <c r="H7" s="67" t="s">
        <v>107</v>
      </c>
      <c r="I7" s="67" t="s">
        <v>107</v>
      </c>
      <c r="J7" s="67" t="s">
        <v>107</v>
      </c>
    </row>
    <row r="8" spans="1:10" ht="15.6" x14ac:dyDescent="0.3">
      <c r="A8" s="29">
        <v>5</v>
      </c>
      <c r="B8" s="31" t="s">
        <v>112</v>
      </c>
      <c r="C8" s="31" t="s">
        <v>10</v>
      </c>
      <c r="D8" s="67">
        <v>2</v>
      </c>
      <c r="E8" s="67">
        <v>0</v>
      </c>
      <c r="F8" s="42">
        <f t="shared" si="0"/>
        <v>2</v>
      </c>
      <c r="G8" s="32">
        <f t="shared" si="1"/>
        <v>18942</v>
      </c>
      <c r="H8" s="67">
        <v>18480</v>
      </c>
      <c r="I8" s="67">
        <v>369.6</v>
      </c>
      <c r="J8" s="67">
        <v>92.4</v>
      </c>
    </row>
    <row r="9" spans="1:10" ht="15.6" x14ac:dyDescent="0.3">
      <c r="A9" s="29">
        <v>6</v>
      </c>
      <c r="B9" s="31" t="s">
        <v>113</v>
      </c>
      <c r="C9" s="31" t="s">
        <v>12</v>
      </c>
      <c r="D9" s="67">
        <v>15</v>
      </c>
      <c r="E9" s="67">
        <v>0</v>
      </c>
      <c r="F9" s="42">
        <f t="shared" si="0"/>
        <v>15</v>
      </c>
      <c r="G9" s="32">
        <f t="shared" si="1"/>
        <v>119925</v>
      </c>
      <c r="H9" s="67">
        <v>117000</v>
      </c>
      <c r="I9" s="67">
        <v>2340</v>
      </c>
      <c r="J9" s="67">
        <v>585</v>
      </c>
    </row>
    <row r="10" spans="1:10" ht="15.6" x14ac:dyDescent="0.3">
      <c r="A10" s="29">
        <v>7</v>
      </c>
      <c r="B10" s="31" t="s">
        <v>114</v>
      </c>
      <c r="C10" s="31" t="s">
        <v>10</v>
      </c>
      <c r="D10" s="67" t="s">
        <v>107</v>
      </c>
      <c r="E10" s="67" t="s">
        <v>107</v>
      </c>
      <c r="F10" s="42">
        <f t="shared" si="0"/>
        <v>0</v>
      </c>
      <c r="G10" s="32">
        <f t="shared" si="1"/>
        <v>0</v>
      </c>
      <c r="H10" s="67" t="s">
        <v>107</v>
      </c>
      <c r="I10" s="67" t="s">
        <v>107</v>
      </c>
      <c r="J10" s="67" t="s">
        <v>107</v>
      </c>
    </row>
    <row r="11" spans="1:10" ht="15.6" x14ac:dyDescent="0.3">
      <c r="A11" s="29">
        <v>8</v>
      </c>
      <c r="B11" s="31" t="s">
        <v>115</v>
      </c>
      <c r="C11" s="31" t="s">
        <v>13</v>
      </c>
      <c r="D11" s="67" t="s">
        <v>107</v>
      </c>
      <c r="E11" s="67" t="s">
        <v>107</v>
      </c>
      <c r="F11" s="42">
        <f t="shared" si="0"/>
        <v>0</v>
      </c>
      <c r="G11" s="32">
        <f t="shared" si="1"/>
        <v>0</v>
      </c>
      <c r="H11" s="67" t="s">
        <v>107</v>
      </c>
      <c r="I11" s="67" t="s">
        <v>107</v>
      </c>
      <c r="J11" s="67" t="s">
        <v>107</v>
      </c>
    </row>
    <row r="12" spans="1:10" ht="15.6" x14ac:dyDescent="0.3">
      <c r="A12" s="29">
        <v>9</v>
      </c>
      <c r="B12" s="31" t="s">
        <v>116</v>
      </c>
      <c r="C12" s="31" t="s">
        <v>10</v>
      </c>
      <c r="D12" s="67" t="s">
        <v>107</v>
      </c>
      <c r="E12" s="67" t="s">
        <v>107</v>
      </c>
      <c r="F12" s="42">
        <f t="shared" si="0"/>
        <v>0</v>
      </c>
      <c r="G12" s="32">
        <f t="shared" si="1"/>
        <v>0</v>
      </c>
      <c r="H12" s="67" t="s">
        <v>107</v>
      </c>
      <c r="I12" s="67" t="s">
        <v>107</v>
      </c>
      <c r="J12" s="67" t="s">
        <v>107</v>
      </c>
    </row>
    <row r="13" spans="1:10" ht="15.6" x14ac:dyDescent="0.3">
      <c r="A13" s="29">
        <v>10</v>
      </c>
      <c r="B13" s="31" t="s">
        <v>117</v>
      </c>
      <c r="C13" s="31" t="s">
        <v>10</v>
      </c>
      <c r="D13" s="67" t="s">
        <v>107</v>
      </c>
      <c r="E13" s="67" t="s">
        <v>107</v>
      </c>
      <c r="F13" s="42">
        <f t="shared" si="0"/>
        <v>0</v>
      </c>
      <c r="G13" s="32">
        <f t="shared" si="1"/>
        <v>0</v>
      </c>
      <c r="H13" s="67" t="s">
        <v>107</v>
      </c>
      <c r="I13" s="67" t="s">
        <v>107</v>
      </c>
      <c r="J13" s="67" t="s">
        <v>107</v>
      </c>
    </row>
    <row r="14" spans="1:10" ht="15.6" x14ac:dyDescent="0.3">
      <c r="A14" s="29">
        <v>11</v>
      </c>
      <c r="B14" s="31" t="s">
        <v>118</v>
      </c>
      <c r="C14" s="31" t="s">
        <v>10</v>
      </c>
      <c r="D14" s="67">
        <v>4</v>
      </c>
      <c r="E14" s="67">
        <v>0</v>
      </c>
      <c r="F14" s="42">
        <f t="shared" si="0"/>
        <v>4</v>
      </c>
      <c r="G14" s="32">
        <f t="shared" si="1"/>
        <v>19286.400000000001</v>
      </c>
      <c r="H14" s="67">
        <v>18816</v>
      </c>
      <c r="I14" s="67">
        <v>376.32</v>
      </c>
      <c r="J14" s="67">
        <v>94.08</v>
      </c>
    </row>
    <row r="15" spans="1:10" ht="15.6" x14ac:dyDescent="0.3">
      <c r="A15" s="29">
        <v>12</v>
      </c>
      <c r="B15" s="31" t="s">
        <v>119</v>
      </c>
      <c r="C15" s="31" t="s">
        <v>14</v>
      </c>
      <c r="D15" s="67" t="s">
        <v>107</v>
      </c>
      <c r="E15" s="67" t="s">
        <v>107</v>
      </c>
      <c r="F15" s="42">
        <f t="shared" si="0"/>
        <v>0</v>
      </c>
      <c r="G15" s="32">
        <f t="shared" si="1"/>
        <v>0</v>
      </c>
      <c r="H15" s="67" t="s">
        <v>107</v>
      </c>
      <c r="I15" s="67" t="s">
        <v>107</v>
      </c>
      <c r="J15" s="67" t="s">
        <v>107</v>
      </c>
    </row>
    <row r="16" spans="1:10" ht="15.6" x14ac:dyDescent="0.3">
      <c r="A16" s="29">
        <v>13</v>
      </c>
      <c r="B16" s="31" t="s">
        <v>120</v>
      </c>
      <c r="C16" s="31" t="s">
        <v>13</v>
      </c>
      <c r="D16" s="67" t="s">
        <v>107</v>
      </c>
      <c r="E16" s="67" t="s">
        <v>107</v>
      </c>
      <c r="F16" s="42">
        <f t="shared" si="0"/>
        <v>0</v>
      </c>
      <c r="G16" s="32">
        <f t="shared" si="1"/>
        <v>0</v>
      </c>
      <c r="H16" s="67" t="s">
        <v>107</v>
      </c>
      <c r="I16" s="67" t="s">
        <v>107</v>
      </c>
      <c r="J16" s="67" t="s">
        <v>107</v>
      </c>
    </row>
    <row r="17" spans="1:10" ht="15.6" x14ac:dyDescent="0.3">
      <c r="A17" s="29">
        <v>14</v>
      </c>
      <c r="B17" s="31" t="s">
        <v>121</v>
      </c>
      <c r="C17" s="31" t="s">
        <v>12</v>
      </c>
      <c r="D17" s="67">
        <v>3</v>
      </c>
      <c r="E17" s="67">
        <v>0</v>
      </c>
      <c r="F17" s="42">
        <f t="shared" si="0"/>
        <v>3</v>
      </c>
      <c r="G17" s="32">
        <f t="shared" si="1"/>
        <v>31980</v>
      </c>
      <c r="H17" s="67">
        <v>31200</v>
      </c>
      <c r="I17" s="67">
        <v>624</v>
      </c>
      <c r="J17" s="67">
        <v>156</v>
      </c>
    </row>
    <row r="18" spans="1:10" ht="15.6" x14ac:dyDescent="0.3">
      <c r="A18" s="29">
        <v>15</v>
      </c>
      <c r="B18" s="31" t="s">
        <v>122</v>
      </c>
      <c r="C18" s="31" t="s">
        <v>10</v>
      </c>
      <c r="D18" s="67">
        <v>3</v>
      </c>
      <c r="E18" s="67">
        <v>0</v>
      </c>
      <c r="F18" s="42">
        <f t="shared" si="0"/>
        <v>3</v>
      </c>
      <c r="G18" s="32">
        <f t="shared" si="1"/>
        <v>13837.5</v>
      </c>
      <c r="H18" s="67">
        <v>13500</v>
      </c>
      <c r="I18" s="67">
        <v>270</v>
      </c>
      <c r="J18" s="67">
        <v>67.5</v>
      </c>
    </row>
    <row r="19" spans="1:10" ht="15.6" x14ac:dyDescent="0.3">
      <c r="A19" s="29">
        <v>16</v>
      </c>
      <c r="B19" s="31" t="s">
        <v>123</v>
      </c>
      <c r="C19" s="31" t="s">
        <v>13</v>
      </c>
      <c r="D19" s="67">
        <v>4</v>
      </c>
      <c r="E19" s="67">
        <v>0</v>
      </c>
      <c r="F19" s="42">
        <f t="shared" si="0"/>
        <v>4</v>
      </c>
      <c r="G19" s="32">
        <f t="shared" si="1"/>
        <v>31980</v>
      </c>
      <c r="H19" s="67">
        <v>31200</v>
      </c>
      <c r="I19" s="67">
        <v>624</v>
      </c>
      <c r="J19" s="67">
        <v>156</v>
      </c>
    </row>
    <row r="20" spans="1:10" ht="15.6" x14ac:dyDescent="0.3">
      <c r="A20" s="29">
        <v>17</v>
      </c>
      <c r="B20" s="31" t="s">
        <v>124</v>
      </c>
      <c r="C20" s="31" t="s">
        <v>10</v>
      </c>
      <c r="D20" s="67" t="s">
        <v>107</v>
      </c>
      <c r="E20" s="67" t="s">
        <v>107</v>
      </c>
      <c r="F20" s="42">
        <f t="shared" si="0"/>
        <v>0</v>
      </c>
      <c r="G20" s="32">
        <f t="shared" si="1"/>
        <v>0</v>
      </c>
      <c r="H20" s="67" t="s">
        <v>107</v>
      </c>
      <c r="I20" s="67" t="s">
        <v>107</v>
      </c>
      <c r="J20" s="67" t="s">
        <v>107</v>
      </c>
    </row>
    <row r="21" spans="1:10" ht="15.6" x14ac:dyDescent="0.3">
      <c r="A21" s="29">
        <v>18</v>
      </c>
      <c r="B21" s="31" t="s">
        <v>125</v>
      </c>
      <c r="C21" s="31" t="s">
        <v>10</v>
      </c>
      <c r="D21" s="67" t="s">
        <v>107</v>
      </c>
      <c r="E21" s="67" t="s">
        <v>107</v>
      </c>
      <c r="F21" s="42">
        <f t="shared" si="0"/>
        <v>0</v>
      </c>
      <c r="G21" s="32">
        <f t="shared" si="1"/>
        <v>0</v>
      </c>
      <c r="H21" s="67" t="s">
        <v>107</v>
      </c>
      <c r="I21" s="67" t="s">
        <v>107</v>
      </c>
      <c r="J21" s="67" t="s">
        <v>107</v>
      </c>
    </row>
    <row r="22" spans="1:10" ht="15.6" x14ac:dyDescent="0.3">
      <c r="A22" s="29">
        <v>19</v>
      </c>
      <c r="B22" s="31" t="s">
        <v>126</v>
      </c>
      <c r="C22" s="31" t="s">
        <v>14</v>
      </c>
      <c r="D22" s="67" t="s">
        <v>107</v>
      </c>
      <c r="E22" s="67" t="s">
        <v>107</v>
      </c>
      <c r="F22" s="42">
        <f t="shared" si="0"/>
        <v>0</v>
      </c>
      <c r="G22" s="32">
        <f t="shared" si="1"/>
        <v>0</v>
      </c>
      <c r="H22" s="67" t="s">
        <v>107</v>
      </c>
      <c r="I22" s="67" t="s">
        <v>107</v>
      </c>
      <c r="J22" s="67" t="s">
        <v>107</v>
      </c>
    </row>
    <row r="23" spans="1:10" ht="15.6" x14ac:dyDescent="0.3">
      <c r="A23" s="29">
        <v>20</v>
      </c>
      <c r="B23" s="31" t="s">
        <v>127</v>
      </c>
      <c r="C23" s="31" t="s">
        <v>10</v>
      </c>
      <c r="D23" s="67" t="s">
        <v>107</v>
      </c>
      <c r="E23" s="67" t="s">
        <v>107</v>
      </c>
      <c r="F23" s="42">
        <f t="shared" si="0"/>
        <v>0</v>
      </c>
      <c r="G23" s="32">
        <f t="shared" si="1"/>
        <v>0</v>
      </c>
      <c r="H23" s="67" t="s">
        <v>107</v>
      </c>
      <c r="I23" s="67" t="s">
        <v>107</v>
      </c>
      <c r="J23" s="67" t="s">
        <v>107</v>
      </c>
    </row>
    <row r="24" spans="1:10" ht="15.6" x14ac:dyDescent="0.3">
      <c r="A24" s="29">
        <v>21</v>
      </c>
      <c r="B24" s="31" t="s">
        <v>128</v>
      </c>
      <c r="C24" s="31" t="s">
        <v>10</v>
      </c>
      <c r="D24" s="67" t="s">
        <v>107</v>
      </c>
      <c r="E24" s="67" t="s">
        <v>107</v>
      </c>
      <c r="F24" s="42">
        <f t="shared" si="0"/>
        <v>0</v>
      </c>
      <c r="G24" s="32">
        <f t="shared" si="1"/>
        <v>0</v>
      </c>
      <c r="H24" s="67" t="s">
        <v>107</v>
      </c>
      <c r="I24" s="67" t="s">
        <v>107</v>
      </c>
      <c r="J24" s="67" t="s">
        <v>107</v>
      </c>
    </row>
    <row r="25" spans="1:10" ht="15.6" x14ac:dyDescent="0.3">
      <c r="A25" s="29">
        <v>22</v>
      </c>
      <c r="B25" s="31" t="s">
        <v>129</v>
      </c>
      <c r="C25" s="31" t="s">
        <v>11</v>
      </c>
      <c r="D25" s="67">
        <v>82</v>
      </c>
      <c r="E25" s="67">
        <v>0</v>
      </c>
      <c r="F25" s="42">
        <f t="shared" si="0"/>
        <v>82</v>
      </c>
      <c r="G25" s="32">
        <f t="shared" si="1"/>
        <v>875350</v>
      </c>
      <c r="H25" s="67">
        <v>854000</v>
      </c>
      <c r="I25" s="67">
        <v>17080</v>
      </c>
      <c r="J25" s="67">
        <v>4270</v>
      </c>
    </row>
    <row r="26" spans="1:10" ht="15.6" x14ac:dyDescent="0.3">
      <c r="A26" s="29">
        <v>23</v>
      </c>
      <c r="B26" s="31" t="s">
        <v>130</v>
      </c>
      <c r="C26" s="31" t="s">
        <v>13</v>
      </c>
      <c r="D26" s="67" t="s">
        <v>107</v>
      </c>
      <c r="E26" s="67" t="s">
        <v>107</v>
      </c>
      <c r="F26" s="42">
        <f t="shared" si="0"/>
        <v>0</v>
      </c>
      <c r="G26" s="32">
        <f t="shared" si="1"/>
        <v>0</v>
      </c>
      <c r="H26" s="67" t="s">
        <v>107</v>
      </c>
      <c r="I26" s="67" t="s">
        <v>107</v>
      </c>
      <c r="J26" s="67" t="s">
        <v>107</v>
      </c>
    </row>
    <row r="27" spans="1:10" ht="15.6" x14ac:dyDescent="0.3">
      <c r="A27" s="29">
        <v>24</v>
      </c>
      <c r="B27" s="31" t="s">
        <v>131</v>
      </c>
      <c r="C27" s="31" t="s">
        <v>11</v>
      </c>
      <c r="D27" s="67">
        <v>14</v>
      </c>
      <c r="E27" s="67">
        <v>0</v>
      </c>
      <c r="F27" s="42">
        <f t="shared" si="0"/>
        <v>14</v>
      </c>
      <c r="G27" s="32">
        <f t="shared" si="1"/>
        <v>80360</v>
      </c>
      <c r="H27" s="67">
        <v>78400</v>
      </c>
      <c r="I27" s="67">
        <v>1568</v>
      </c>
      <c r="J27" s="67">
        <v>392</v>
      </c>
    </row>
    <row r="28" spans="1:10" ht="15.6" x14ac:dyDescent="0.3">
      <c r="A28" s="29">
        <v>25</v>
      </c>
      <c r="B28" s="31" t="s">
        <v>132</v>
      </c>
      <c r="C28" s="31" t="s">
        <v>13</v>
      </c>
      <c r="D28" s="67">
        <v>11</v>
      </c>
      <c r="E28" s="67">
        <v>0</v>
      </c>
      <c r="F28" s="42">
        <f t="shared" si="0"/>
        <v>11</v>
      </c>
      <c r="G28" s="32">
        <f t="shared" si="1"/>
        <v>56252</v>
      </c>
      <c r="H28" s="67">
        <v>54880</v>
      </c>
      <c r="I28" s="67">
        <v>1097.5999999999999</v>
      </c>
      <c r="J28" s="67">
        <v>274.39999999999998</v>
      </c>
    </row>
    <row r="29" spans="1:10" ht="15.6" x14ac:dyDescent="0.3">
      <c r="A29" s="29">
        <v>26</v>
      </c>
      <c r="B29" s="31" t="s">
        <v>133</v>
      </c>
      <c r="C29" s="31" t="s">
        <v>13</v>
      </c>
      <c r="D29" s="67" t="s">
        <v>107</v>
      </c>
      <c r="E29" s="67" t="s">
        <v>107</v>
      </c>
      <c r="F29" s="42">
        <f t="shared" si="0"/>
        <v>0</v>
      </c>
      <c r="G29" s="32">
        <f t="shared" si="1"/>
        <v>0</v>
      </c>
      <c r="H29" s="67" t="s">
        <v>107</v>
      </c>
      <c r="I29" s="67" t="s">
        <v>107</v>
      </c>
      <c r="J29" s="67" t="s">
        <v>107</v>
      </c>
    </row>
    <row r="30" spans="1:10" ht="15.6" x14ac:dyDescent="0.3">
      <c r="A30" s="29">
        <v>27</v>
      </c>
      <c r="B30" s="31" t="s">
        <v>134</v>
      </c>
      <c r="C30" s="31" t="s">
        <v>13</v>
      </c>
      <c r="D30" s="67" t="s">
        <v>107</v>
      </c>
      <c r="E30" s="67" t="s">
        <v>107</v>
      </c>
      <c r="F30" s="42">
        <f t="shared" si="0"/>
        <v>0</v>
      </c>
      <c r="G30" s="32">
        <f t="shared" si="1"/>
        <v>0</v>
      </c>
      <c r="H30" s="67" t="s">
        <v>107</v>
      </c>
      <c r="I30" s="67" t="s">
        <v>107</v>
      </c>
      <c r="J30" s="67" t="s">
        <v>107</v>
      </c>
    </row>
    <row r="31" spans="1:10" ht="15.6" x14ac:dyDescent="0.3">
      <c r="A31" s="29">
        <v>28</v>
      </c>
      <c r="B31" s="31" t="s">
        <v>135</v>
      </c>
      <c r="C31" s="31" t="s">
        <v>10</v>
      </c>
      <c r="D31" s="67">
        <v>5</v>
      </c>
      <c r="E31" s="67">
        <v>0</v>
      </c>
      <c r="F31" s="42">
        <f t="shared" si="0"/>
        <v>5</v>
      </c>
      <c r="G31" s="32">
        <f t="shared" si="1"/>
        <v>38540</v>
      </c>
      <c r="H31" s="67">
        <v>37600</v>
      </c>
      <c r="I31" s="67">
        <v>752</v>
      </c>
      <c r="J31" s="67">
        <v>188</v>
      </c>
    </row>
    <row r="32" spans="1:10" ht="15.6" x14ac:dyDescent="0.3">
      <c r="A32" s="29">
        <v>29</v>
      </c>
      <c r="B32" s="31" t="s">
        <v>136</v>
      </c>
      <c r="C32" s="31" t="s">
        <v>13</v>
      </c>
      <c r="D32" s="67" t="s">
        <v>107</v>
      </c>
      <c r="E32" s="67" t="s">
        <v>107</v>
      </c>
      <c r="F32" s="42">
        <f t="shared" si="0"/>
        <v>0</v>
      </c>
      <c r="G32" s="32">
        <f t="shared" si="1"/>
        <v>0</v>
      </c>
      <c r="H32" s="67" t="s">
        <v>107</v>
      </c>
      <c r="I32" s="67" t="s">
        <v>107</v>
      </c>
      <c r="J32" s="67" t="s">
        <v>107</v>
      </c>
    </row>
    <row r="33" spans="1:10" ht="15.6" x14ac:dyDescent="0.3">
      <c r="A33" s="29">
        <v>30</v>
      </c>
      <c r="B33" s="31" t="s">
        <v>137</v>
      </c>
      <c r="C33" s="31" t="s">
        <v>10</v>
      </c>
      <c r="D33" s="67" t="s">
        <v>107</v>
      </c>
      <c r="E33" s="67" t="s">
        <v>107</v>
      </c>
      <c r="F33" s="42">
        <f t="shared" si="0"/>
        <v>0</v>
      </c>
      <c r="G33" s="32">
        <f t="shared" si="1"/>
        <v>0</v>
      </c>
      <c r="H33" s="67" t="s">
        <v>107</v>
      </c>
      <c r="I33" s="67" t="s">
        <v>107</v>
      </c>
      <c r="J33" s="67" t="s">
        <v>107</v>
      </c>
    </row>
    <row r="34" spans="1:10" ht="15.6" x14ac:dyDescent="0.3">
      <c r="A34" s="29">
        <v>31</v>
      </c>
      <c r="B34" s="31" t="s">
        <v>138</v>
      </c>
      <c r="C34" s="31" t="s">
        <v>14</v>
      </c>
      <c r="D34" s="67" t="s">
        <v>107</v>
      </c>
      <c r="E34" s="67" t="s">
        <v>107</v>
      </c>
      <c r="F34" s="42">
        <f t="shared" si="0"/>
        <v>0</v>
      </c>
      <c r="G34" s="32">
        <f t="shared" si="1"/>
        <v>0</v>
      </c>
      <c r="H34" s="67" t="s">
        <v>107</v>
      </c>
      <c r="I34" s="67" t="s">
        <v>107</v>
      </c>
      <c r="J34" s="67" t="s">
        <v>107</v>
      </c>
    </row>
    <row r="35" spans="1:10" ht="15.6" x14ac:dyDescent="0.3">
      <c r="A35" s="29">
        <v>32</v>
      </c>
      <c r="B35" s="31" t="s">
        <v>139</v>
      </c>
      <c r="C35" s="31" t="s">
        <v>10</v>
      </c>
      <c r="D35" s="67" t="s">
        <v>107</v>
      </c>
      <c r="E35" s="67" t="s">
        <v>107</v>
      </c>
      <c r="F35" s="42">
        <f t="shared" si="0"/>
        <v>0</v>
      </c>
      <c r="G35" s="32">
        <f t="shared" si="1"/>
        <v>0</v>
      </c>
      <c r="H35" s="67" t="s">
        <v>107</v>
      </c>
      <c r="I35" s="67" t="s">
        <v>107</v>
      </c>
      <c r="J35" s="67" t="s">
        <v>107</v>
      </c>
    </row>
    <row r="36" spans="1:10" ht="15.6" x14ac:dyDescent="0.3">
      <c r="A36" s="29">
        <v>33</v>
      </c>
      <c r="B36" s="31" t="s">
        <v>140</v>
      </c>
      <c r="C36" s="31" t="s">
        <v>13</v>
      </c>
      <c r="D36" s="67" t="s">
        <v>107</v>
      </c>
      <c r="E36" s="67" t="s">
        <v>107</v>
      </c>
      <c r="F36" s="42">
        <f t="shared" si="0"/>
        <v>0</v>
      </c>
      <c r="G36" s="32">
        <f t="shared" si="1"/>
        <v>0</v>
      </c>
      <c r="H36" s="67" t="s">
        <v>107</v>
      </c>
      <c r="I36" s="67" t="s">
        <v>107</v>
      </c>
      <c r="J36" s="67" t="s">
        <v>107</v>
      </c>
    </row>
    <row r="37" spans="1:10" ht="15.6" x14ac:dyDescent="0.3">
      <c r="A37" s="29">
        <v>34</v>
      </c>
      <c r="B37" s="31" t="s">
        <v>141</v>
      </c>
      <c r="C37" s="31" t="s">
        <v>13</v>
      </c>
      <c r="D37" s="67" t="s">
        <v>107</v>
      </c>
      <c r="E37" s="67" t="s">
        <v>107</v>
      </c>
      <c r="F37" s="42">
        <f t="shared" si="0"/>
        <v>0</v>
      </c>
      <c r="G37" s="32">
        <f t="shared" si="1"/>
        <v>0</v>
      </c>
      <c r="H37" s="67" t="s">
        <v>107</v>
      </c>
      <c r="I37" s="67" t="s">
        <v>107</v>
      </c>
      <c r="J37" s="67" t="s">
        <v>107</v>
      </c>
    </row>
    <row r="38" spans="1:10" ht="15.6" x14ac:dyDescent="0.3">
      <c r="A38" s="29">
        <v>35</v>
      </c>
      <c r="B38" s="31" t="s">
        <v>142</v>
      </c>
      <c r="C38" s="31" t="s">
        <v>10</v>
      </c>
      <c r="D38" s="67" t="s">
        <v>107</v>
      </c>
      <c r="E38" s="67" t="s">
        <v>107</v>
      </c>
      <c r="F38" s="42">
        <f t="shared" si="0"/>
        <v>0</v>
      </c>
      <c r="G38" s="32">
        <f t="shared" si="1"/>
        <v>0</v>
      </c>
      <c r="H38" s="67" t="s">
        <v>107</v>
      </c>
      <c r="I38" s="67" t="s">
        <v>107</v>
      </c>
      <c r="J38" s="67" t="s">
        <v>107</v>
      </c>
    </row>
    <row r="39" spans="1:10" ht="15.6" x14ac:dyDescent="0.3">
      <c r="A39" s="29">
        <v>36</v>
      </c>
      <c r="B39" s="31" t="s">
        <v>143</v>
      </c>
      <c r="C39" s="31" t="s">
        <v>13</v>
      </c>
      <c r="D39" s="67" t="s">
        <v>107</v>
      </c>
      <c r="E39" s="67" t="s">
        <v>107</v>
      </c>
      <c r="F39" s="42">
        <f t="shared" si="0"/>
        <v>0</v>
      </c>
      <c r="G39" s="32">
        <f t="shared" si="1"/>
        <v>0</v>
      </c>
      <c r="H39" s="67" t="s">
        <v>107</v>
      </c>
      <c r="I39" s="67" t="s">
        <v>107</v>
      </c>
      <c r="J39" s="67" t="s">
        <v>107</v>
      </c>
    </row>
    <row r="40" spans="1:10" ht="15.6" x14ac:dyDescent="0.3">
      <c r="A40" s="29">
        <v>37</v>
      </c>
      <c r="B40" s="31" t="s">
        <v>144</v>
      </c>
      <c r="C40" s="31" t="s">
        <v>10</v>
      </c>
      <c r="D40" s="67" t="s">
        <v>107</v>
      </c>
      <c r="E40" s="67" t="s">
        <v>107</v>
      </c>
      <c r="F40" s="42">
        <f t="shared" si="0"/>
        <v>0</v>
      </c>
      <c r="G40" s="32">
        <f t="shared" si="1"/>
        <v>0</v>
      </c>
      <c r="H40" s="67" t="s">
        <v>107</v>
      </c>
      <c r="I40" s="67" t="s">
        <v>107</v>
      </c>
      <c r="J40" s="67" t="s">
        <v>107</v>
      </c>
    </row>
    <row r="41" spans="1:10" ht="15.6" x14ac:dyDescent="0.3">
      <c r="A41" s="29">
        <v>38</v>
      </c>
      <c r="B41" s="31" t="s">
        <v>145</v>
      </c>
      <c r="C41" s="31" t="s">
        <v>14</v>
      </c>
      <c r="D41" s="67" t="s">
        <v>107</v>
      </c>
      <c r="E41" s="67" t="s">
        <v>107</v>
      </c>
      <c r="F41" s="42">
        <f t="shared" si="0"/>
        <v>0</v>
      </c>
      <c r="G41" s="32">
        <f t="shared" si="1"/>
        <v>0</v>
      </c>
      <c r="H41" s="67" t="s">
        <v>107</v>
      </c>
      <c r="I41" s="67" t="s">
        <v>107</v>
      </c>
      <c r="J41" s="67" t="s">
        <v>107</v>
      </c>
    </row>
    <row r="42" spans="1:10" ht="15.6" x14ac:dyDescent="0.3">
      <c r="A42" s="29">
        <v>39</v>
      </c>
      <c r="B42" s="31" t="s">
        <v>146</v>
      </c>
      <c r="C42" s="31" t="s">
        <v>10</v>
      </c>
      <c r="D42" s="67" t="s">
        <v>107</v>
      </c>
      <c r="E42" s="67" t="s">
        <v>107</v>
      </c>
      <c r="F42" s="42">
        <f t="shared" si="0"/>
        <v>0</v>
      </c>
      <c r="G42" s="32">
        <f t="shared" si="1"/>
        <v>0</v>
      </c>
      <c r="H42" s="67" t="s">
        <v>107</v>
      </c>
      <c r="I42" s="67" t="s">
        <v>107</v>
      </c>
      <c r="J42" s="67" t="s">
        <v>107</v>
      </c>
    </row>
    <row r="43" spans="1:10" ht="15.6" x14ac:dyDescent="0.3">
      <c r="A43" s="29">
        <v>40</v>
      </c>
      <c r="B43" s="31" t="s">
        <v>147</v>
      </c>
      <c r="C43" s="31" t="s">
        <v>10</v>
      </c>
      <c r="D43" s="67" t="s">
        <v>107</v>
      </c>
      <c r="E43" s="67" t="s">
        <v>107</v>
      </c>
      <c r="F43" s="42">
        <f t="shared" si="0"/>
        <v>0</v>
      </c>
      <c r="G43" s="32">
        <f t="shared" si="1"/>
        <v>0</v>
      </c>
      <c r="H43" s="67" t="s">
        <v>107</v>
      </c>
      <c r="I43" s="67" t="s">
        <v>107</v>
      </c>
      <c r="J43" s="67" t="s">
        <v>107</v>
      </c>
    </row>
    <row r="44" spans="1:10" ht="15.6" x14ac:dyDescent="0.3">
      <c r="A44" s="29">
        <v>41</v>
      </c>
      <c r="B44" s="31" t="s">
        <v>148</v>
      </c>
      <c r="C44" s="31" t="s">
        <v>13</v>
      </c>
      <c r="D44" s="67" t="s">
        <v>107</v>
      </c>
      <c r="E44" s="67" t="s">
        <v>107</v>
      </c>
      <c r="F44" s="42">
        <f t="shared" si="0"/>
        <v>0</v>
      </c>
      <c r="G44" s="32">
        <f t="shared" si="1"/>
        <v>0</v>
      </c>
      <c r="H44" s="67" t="s">
        <v>107</v>
      </c>
      <c r="I44" s="67" t="s">
        <v>107</v>
      </c>
      <c r="J44" s="67" t="s">
        <v>107</v>
      </c>
    </row>
    <row r="45" spans="1:10" ht="15.6" x14ac:dyDescent="0.3">
      <c r="A45" s="29">
        <v>42</v>
      </c>
      <c r="B45" s="31" t="s">
        <v>149</v>
      </c>
      <c r="C45" s="31" t="s">
        <v>10</v>
      </c>
      <c r="D45" s="67" t="s">
        <v>107</v>
      </c>
      <c r="E45" s="67" t="s">
        <v>107</v>
      </c>
      <c r="F45" s="42">
        <f t="shared" si="0"/>
        <v>0</v>
      </c>
      <c r="G45" s="32">
        <f t="shared" si="1"/>
        <v>0</v>
      </c>
      <c r="H45" s="67" t="s">
        <v>107</v>
      </c>
      <c r="I45" s="67" t="s">
        <v>107</v>
      </c>
      <c r="J45" s="67" t="s">
        <v>107</v>
      </c>
    </row>
    <row r="46" spans="1:10" ht="15.6" x14ac:dyDescent="0.3">
      <c r="A46" s="29">
        <v>43</v>
      </c>
      <c r="B46" s="31" t="s">
        <v>150</v>
      </c>
      <c r="C46" s="31" t="s">
        <v>13</v>
      </c>
      <c r="D46" s="67" t="s">
        <v>107</v>
      </c>
      <c r="E46" s="67" t="s">
        <v>107</v>
      </c>
      <c r="F46" s="42">
        <f t="shared" si="0"/>
        <v>0</v>
      </c>
      <c r="G46" s="32">
        <f t="shared" si="1"/>
        <v>0</v>
      </c>
      <c r="H46" s="67" t="s">
        <v>107</v>
      </c>
      <c r="I46" s="67" t="s">
        <v>107</v>
      </c>
      <c r="J46" s="67" t="s">
        <v>107</v>
      </c>
    </row>
    <row r="47" spans="1:10" ht="15.6" x14ac:dyDescent="0.3">
      <c r="A47" s="29">
        <v>44</v>
      </c>
      <c r="B47" s="31" t="s">
        <v>151</v>
      </c>
      <c r="C47" s="31" t="s">
        <v>14</v>
      </c>
      <c r="D47" s="67">
        <v>3</v>
      </c>
      <c r="E47" s="67">
        <v>2</v>
      </c>
      <c r="F47" s="42">
        <f t="shared" si="0"/>
        <v>5</v>
      </c>
      <c r="G47" s="32">
        <f t="shared" si="1"/>
        <v>43050</v>
      </c>
      <c r="H47" s="67">
        <v>42000</v>
      </c>
      <c r="I47" s="67">
        <v>840</v>
      </c>
      <c r="J47" s="67">
        <v>210</v>
      </c>
    </row>
    <row r="48" spans="1:10" ht="15.6" x14ac:dyDescent="0.3">
      <c r="A48" s="29">
        <v>45</v>
      </c>
      <c r="B48" s="31" t="s">
        <v>152</v>
      </c>
      <c r="C48" s="31" t="s">
        <v>13</v>
      </c>
      <c r="D48" s="67" t="s">
        <v>107</v>
      </c>
      <c r="E48" s="67" t="s">
        <v>107</v>
      </c>
      <c r="F48" s="42">
        <f t="shared" si="0"/>
        <v>0</v>
      </c>
      <c r="G48" s="32">
        <f t="shared" si="1"/>
        <v>0</v>
      </c>
      <c r="H48" s="67" t="s">
        <v>107</v>
      </c>
      <c r="I48" s="67" t="s">
        <v>107</v>
      </c>
      <c r="J48" s="67" t="s">
        <v>107</v>
      </c>
    </row>
    <row r="49" spans="1:10" ht="15.6" x14ac:dyDescent="0.3">
      <c r="A49" s="29">
        <v>46</v>
      </c>
      <c r="B49" s="31" t="s">
        <v>153</v>
      </c>
      <c r="C49" s="31" t="s">
        <v>10</v>
      </c>
      <c r="D49" s="67">
        <v>7</v>
      </c>
      <c r="E49" s="67">
        <v>0</v>
      </c>
      <c r="F49" s="42">
        <f t="shared" si="0"/>
        <v>7</v>
      </c>
      <c r="G49" s="32">
        <f t="shared" si="1"/>
        <v>57859.199999999997</v>
      </c>
      <c r="H49" s="67">
        <v>56448</v>
      </c>
      <c r="I49" s="67">
        <v>1128.96</v>
      </c>
      <c r="J49" s="67">
        <v>282.24</v>
      </c>
    </row>
    <row r="50" spans="1:10" ht="15.6" x14ac:dyDescent="0.3">
      <c r="A50" s="29">
        <v>47</v>
      </c>
      <c r="B50" s="31" t="s">
        <v>154</v>
      </c>
      <c r="C50" s="31" t="s">
        <v>10</v>
      </c>
      <c r="D50" s="67">
        <v>2</v>
      </c>
      <c r="E50" s="67">
        <v>1</v>
      </c>
      <c r="F50" s="42">
        <f t="shared" si="0"/>
        <v>3</v>
      </c>
      <c r="G50" s="32">
        <f t="shared" si="1"/>
        <v>15756</v>
      </c>
      <c r="H50" s="67">
        <v>15600</v>
      </c>
      <c r="I50" s="67">
        <v>78</v>
      </c>
      <c r="J50" s="67">
        <v>78</v>
      </c>
    </row>
    <row r="51" spans="1:10" ht="15.6" x14ac:dyDescent="0.3">
      <c r="A51" s="29">
        <v>48</v>
      </c>
      <c r="B51" s="31" t="s">
        <v>155</v>
      </c>
      <c r="C51" s="31" t="s">
        <v>10</v>
      </c>
      <c r="D51" s="67">
        <v>10</v>
      </c>
      <c r="E51" s="67">
        <v>0</v>
      </c>
      <c r="F51" s="42">
        <f t="shared" si="0"/>
        <v>10</v>
      </c>
      <c r="G51" s="32">
        <f t="shared" si="1"/>
        <v>106932</v>
      </c>
      <c r="H51" s="67">
        <v>106400</v>
      </c>
      <c r="I51" s="67" t="s">
        <v>107</v>
      </c>
      <c r="J51" s="67">
        <v>532</v>
      </c>
    </row>
    <row r="52" spans="1:10" ht="15.6" x14ac:dyDescent="0.3">
      <c r="A52" s="29">
        <v>49</v>
      </c>
      <c r="B52" s="31" t="s">
        <v>156</v>
      </c>
      <c r="C52" s="31" t="s">
        <v>13</v>
      </c>
      <c r="D52" s="67" t="s">
        <v>107</v>
      </c>
      <c r="E52" s="67" t="s">
        <v>107</v>
      </c>
      <c r="F52" s="42">
        <f t="shared" si="0"/>
        <v>0</v>
      </c>
      <c r="G52" s="32">
        <f t="shared" si="1"/>
        <v>0</v>
      </c>
      <c r="H52" s="67" t="s">
        <v>107</v>
      </c>
      <c r="I52" s="67" t="s">
        <v>107</v>
      </c>
      <c r="J52" s="67" t="s">
        <v>107</v>
      </c>
    </row>
    <row r="53" spans="1:10" ht="15.6" x14ac:dyDescent="0.3">
      <c r="A53" s="29">
        <v>50</v>
      </c>
      <c r="B53" s="31" t="s">
        <v>157</v>
      </c>
      <c r="C53" s="31" t="s">
        <v>14</v>
      </c>
      <c r="D53" s="67">
        <v>50</v>
      </c>
      <c r="E53" s="67">
        <v>1</v>
      </c>
      <c r="F53" s="42">
        <f t="shared" si="0"/>
        <v>51</v>
      </c>
      <c r="G53" s="32">
        <f t="shared" si="1"/>
        <v>513730</v>
      </c>
      <c r="H53" s="67">
        <v>501200</v>
      </c>
      <c r="I53" s="67">
        <v>10024</v>
      </c>
      <c r="J53" s="67">
        <v>2506</v>
      </c>
    </row>
    <row r="54" spans="1:10" ht="15.6" x14ac:dyDescent="0.3">
      <c r="A54" s="29">
        <v>51</v>
      </c>
      <c r="B54" s="31" t="s">
        <v>158</v>
      </c>
      <c r="C54" s="31" t="s">
        <v>13</v>
      </c>
      <c r="D54" s="67" t="s">
        <v>107</v>
      </c>
      <c r="E54" s="67" t="s">
        <v>107</v>
      </c>
      <c r="F54" s="42">
        <f t="shared" si="0"/>
        <v>0</v>
      </c>
      <c r="G54" s="32">
        <f t="shared" si="1"/>
        <v>0</v>
      </c>
      <c r="H54" s="67" t="s">
        <v>107</v>
      </c>
      <c r="I54" s="67" t="s">
        <v>107</v>
      </c>
      <c r="J54" s="67" t="s">
        <v>107</v>
      </c>
    </row>
    <row r="55" spans="1:10" ht="15.6" x14ac:dyDescent="0.3">
      <c r="A55" s="29">
        <v>52</v>
      </c>
      <c r="B55" s="31" t="s">
        <v>159</v>
      </c>
      <c r="C55" s="31" t="s">
        <v>10</v>
      </c>
      <c r="D55" s="67">
        <v>2</v>
      </c>
      <c r="E55" s="67">
        <v>0</v>
      </c>
      <c r="F55" s="42">
        <f t="shared" si="0"/>
        <v>2</v>
      </c>
      <c r="G55" s="32">
        <f t="shared" si="1"/>
        <v>8667.4000000000015</v>
      </c>
      <c r="H55" s="67">
        <v>8456</v>
      </c>
      <c r="I55" s="67">
        <v>169.12</v>
      </c>
      <c r="J55" s="67">
        <v>42.28</v>
      </c>
    </row>
    <row r="56" spans="1:10" ht="15.6" x14ac:dyDescent="0.3">
      <c r="A56" s="29">
        <v>53</v>
      </c>
      <c r="B56" s="31" t="s">
        <v>160</v>
      </c>
      <c r="C56" s="31" t="s">
        <v>10</v>
      </c>
      <c r="D56" s="67" t="s">
        <v>107</v>
      </c>
      <c r="E56" s="67" t="s">
        <v>107</v>
      </c>
      <c r="F56" s="42">
        <f t="shared" si="0"/>
        <v>0</v>
      </c>
      <c r="G56" s="32">
        <f t="shared" si="1"/>
        <v>0</v>
      </c>
      <c r="H56" s="67" t="s">
        <v>107</v>
      </c>
      <c r="I56" s="67" t="s">
        <v>107</v>
      </c>
      <c r="J56" s="67" t="s">
        <v>107</v>
      </c>
    </row>
    <row r="57" spans="1:10" ht="15.6" x14ac:dyDescent="0.3">
      <c r="A57" s="29">
        <v>54</v>
      </c>
      <c r="B57" s="31" t="s">
        <v>161</v>
      </c>
      <c r="C57" s="31" t="s">
        <v>13</v>
      </c>
      <c r="D57" s="67" t="s">
        <v>107</v>
      </c>
      <c r="E57" s="67" t="s">
        <v>107</v>
      </c>
      <c r="F57" s="42">
        <f t="shared" si="0"/>
        <v>0</v>
      </c>
      <c r="G57" s="32">
        <f t="shared" si="1"/>
        <v>0</v>
      </c>
      <c r="H57" s="67" t="s">
        <v>107</v>
      </c>
      <c r="I57" s="67" t="s">
        <v>107</v>
      </c>
      <c r="J57" s="67" t="s">
        <v>107</v>
      </c>
    </row>
    <row r="58" spans="1:10" ht="15.6" x14ac:dyDescent="0.3">
      <c r="A58" s="29">
        <v>55</v>
      </c>
      <c r="B58" s="31" t="s">
        <v>162</v>
      </c>
      <c r="C58" s="31" t="s">
        <v>10</v>
      </c>
      <c r="D58" s="67">
        <v>3</v>
      </c>
      <c r="E58" s="67">
        <v>0</v>
      </c>
      <c r="F58" s="42">
        <f t="shared" si="0"/>
        <v>3</v>
      </c>
      <c r="G58" s="32">
        <f t="shared" si="1"/>
        <v>23780</v>
      </c>
      <c r="H58" s="67">
        <v>23200</v>
      </c>
      <c r="I58" s="67">
        <v>464</v>
      </c>
      <c r="J58" s="67">
        <v>116</v>
      </c>
    </row>
    <row r="59" spans="1:10" ht="15.6" x14ac:dyDescent="0.3">
      <c r="A59" s="29">
        <v>56</v>
      </c>
      <c r="B59" s="31" t="s">
        <v>163</v>
      </c>
      <c r="C59" s="31" t="s">
        <v>13</v>
      </c>
      <c r="D59" s="67">
        <v>4</v>
      </c>
      <c r="E59" s="67">
        <v>0</v>
      </c>
      <c r="F59" s="42">
        <f t="shared" si="0"/>
        <v>4</v>
      </c>
      <c r="G59" s="32">
        <f t="shared" si="1"/>
        <v>18482.8</v>
      </c>
      <c r="H59" s="67">
        <v>18032</v>
      </c>
      <c r="I59" s="67">
        <v>360.64</v>
      </c>
      <c r="J59" s="67">
        <v>90.16</v>
      </c>
    </row>
    <row r="60" spans="1:10" ht="15.6" x14ac:dyDescent="0.3">
      <c r="A60" s="29">
        <v>57</v>
      </c>
      <c r="B60" s="31" t="s">
        <v>164</v>
      </c>
      <c r="C60" s="31" t="s">
        <v>11</v>
      </c>
      <c r="D60" s="67">
        <v>11</v>
      </c>
      <c r="E60" s="67">
        <v>0</v>
      </c>
      <c r="F60" s="42">
        <f t="shared" si="0"/>
        <v>11</v>
      </c>
      <c r="G60" s="32">
        <f t="shared" si="1"/>
        <v>126280</v>
      </c>
      <c r="H60" s="67">
        <v>123200</v>
      </c>
      <c r="I60" s="67">
        <v>2464</v>
      </c>
      <c r="J60" s="67">
        <v>616</v>
      </c>
    </row>
    <row r="61" spans="1:10" ht="15.6" x14ac:dyDescent="0.3">
      <c r="A61" s="29">
        <v>58</v>
      </c>
      <c r="B61" s="31" t="s">
        <v>165</v>
      </c>
      <c r="C61" s="31" t="s">
        <v>10</v>
      </c>
      <c r="D61" s="67">
        <v>1</v>
      </c>
      <c r="E61" s="67">
        <v>0</v>
      </c>
      <c r="F61" s="42">
        <f t="shared" si="0"/>
        <v>1</v>
      </c>
      <c r="G61" s="32">
        <f t="shared" si="1"/>
        <v>6822.28</v>
      </c>
      <c r="H61" s="67">
        <v>6656</v>
      </c>
      <c r="I61" s="67">
        <v>133</v>
      </c>
      <c r="J61" s="67">
        <v>33.28</v>
      </c>
    </row>
    <row r="62" spans="1:10" ht="15.6" x14ac:dyDescent="0.3">
      <c r="A62" s="29">
        <v>59</v>
      </c>
      <c r="B62" s="31" t="s">
        <v>166</v>
      </c>
      <c r="C62" s="31" t="s">
        <v>10</v>
      </c>
      <c r="D62" s="67" t="s">
        <v>107</v>
      </c>
      <c r="E62" s="67" t="s">
        <v>107</v>
      </c>
      <c r="F62" s="42">
        <f t="shared" si="0"/>
        <v>0</v>
      </c>
      <c r="G62" s="32">
        <f t="shared" si="1"/>
        <v>0</v>
      </c>
      <c r="H62" s="67" t="s">
        <v>107</v>
      </c>
      <c r="I62" s="67" t="s">
        <v>107</v>
      </c>
      <c r="J62" s="67" t="s">
        <v>107</v>
      </c>
    </row>
    <row r="63" spans="1:10" ht="15.6" x14ac:dyDescent="0.3">
      <c r="A63" s="29">
        <v>60</v>
      </c>
      <c r="B63" s="31" t="s">
        <v>167</v>
      </c>
      <c r="C63" s="31" t="s">
        <v>12</v>
      </c>
      <c r="D63" s="67">
        <v>11</v>
      </c>
      <c r="E63" s="67">
        <v>0</v>
      </c>
      <c r="F63" s="42">
        <f t="shared" si="0"/>
        <v>11</v>
      </c>
      <c r="G63" s="32">
        <f t="shared" si="1"/>
        <v>94710</v>
      </c>
      <c r="H63" s="67">
        <v>92400</v>
      </c>
      <c r="I63" s="67">
        <v>1848</v>
      </c>
      <c r="J63" s="67">
        <v>462</v>
      </c>
    </row>
    <row r="64" spans="1:10" ht="15.6" x14ac:dyDescent="0.3">
      <c r="A64" s="29">
        <v>61</v>
      </c>
      <c r="B64" s="31" t="s">
        <v>168</v>
      </c>
      <c r="C64" s="31" t="s">
        <v>13</v>
      </c>
      <c r="D64" s="67" t="s">
        <v>107</v>
      </c>
      <c r="E64" s="67" t="s">
        <v>107</v>
      </c>
      <c r="F64" s="42">
        <f t="shared" si="0"/>
        <v>0</v>
      </c>
      <c r="G64" s="32">
        <f t="shared" si="1"/>
        <v>0</v>
      </c>
      <c r="H64" s="67" t="s">
        <v>107</v>
      </c>
      <c r="I64" s="67" t="s">
        <v>107</v>
      </c>
      <c r="J64" s="67" t="s">
        <v>107</v>
      </c>
    </row>
    <row r="65" spans="1:10" ht="15.6" x14ac:dyDescent="0.3">
      <c r="A65" s="29">
        <v>62</v>
      </c>
      <c r="B65" s="31" t="s">
        <v>169</v>
      </c>
      <c r="C65" s="31" t="s">
        <v>14</v>
      </c>
      <c r="D65" s="67" t="s">
        <v>107</v>
      </c>
      <c r="E65" s="67" t="s">
        <v>107</v>
      </c>
      <c r="F65" s="42">
        <f t="shared" si="0"/>
        <v>0</v>
      </c>
      <c r="G65" s="32">
        <f t="shared" si="1"/>
        <v>0</v>
      </c>
      <c r="H65" s="67" t="s">
        <v>107</v>
      </c>
      <c r="I65" s="67" t="s">
        <v>107</v>
      </c>
      <c r="J65" s="67" t="s">
        <v>107</v>
      </c>
    </row>
    <row r="66" spans="1:10" ht="15.6" x14ac:dyDescent="0.3">
      <c r="A66" s="29">
        <v>63</v>
      </c>
      <c r="B66" s="31" t="s">
        <v>170</v>
      </c>
      <c r="C66" s="31" t="s">
        <v>10</v>
      </c>
      <c r="D66" s="67">
        <v>3</v>
      </c>
      <c r="E66" s="67">
        <v>0</v>
      </c>
      <c r="F66" s="42">
        <f t="shared" si="0"/>
        <v>3</v>
      </c>
      <c r="G66" s="32">
        <f t="shared" si="1"/>
        <v>24108</v>
      </c>
      <c r="H66" s="67">
        <v>23520</v>
      </c>
      <c r="I66" s="67">
        <v>470.4</v>
      </c>
      <c r="J66" s="67">
        <v>117.6</v>
      </c>
    </row>
    <row r="67" spans="1:10" ht="15.6" x14ac:dyDescent="0.3">
      <c r="A67" s="29">
        <v>64</v>
      </c>
      <c r="B67" s="31" t="s">
        <v>171</v>
      </c>
      <c r="C67" s="31" t="s">
        <v>13</v>
      </c>
      <c r="D67" s="67">
        <v>6</v>
      </c>
      <c r="E67" s="67">
        <v>1</v>
      </c>
      <c r="F67" s="42">
        <f t="shared" si="0"/>
        <v>7</v>
      </c>
      <c r="G67" s="32">
        <f t="shared" si="1"/>
        <v>40180</v>
      </c>
      <c r="H67" s="67">
        <v>39200</v>
      </c>
      <c r="I67" s="67">
        <v>784</v>
      </c>
      <c r="J67" s="67">
        <v>196</v>
      </c>
    </row>
    <row r="68" spans="1:10" ht="15.6" x14ac:dyDescent="0.3">
      <c r="A68" s="29">
        <v>65</v>
      </c>
      <c r="B68" s="31" t="s">
        <v>172</v>
      </c>
      <c r="C68" s="31" t="s">
        <v>12</v>
      </c>
      <c r="D68" s="67">
        <v>11</v>
      </c>
      <c r="E68" s="67">
        <v>0</v>
      </c>
      <c r="F68" s="42">
        <f t="shared" si="0"/>
        <v>11</v>
      </c>
      <c r="G68" s="32">
        <f t="shared" si="1"/>
        <v>94710</v>
      </c>
      <c r="H68" s="67">
        <v>92400</v>
      </c>
      <c r="I68" s="67">
        <v>1848</v>
      </c>
      <c r="J68" s="67">
        <v>462</v>
      </c>
    </row>
    <row r="69" spans="1:10" ht="15.6" x14ac:dyDescent="0.3">
      <c r="A69" s="29"/>
      <c r="B69" s="100" t="s">
        <v>15</v>
      </c>
      <c r="C69" s="29"/>
      <c r="D69" s="101">
        <f>SUM(D4:D68)</f>
        <v>267</v>
      </c>
      <c r="E69" s="101">
        <f>SUM(E4:E68)</f>
        <v>5</v>
      </c>
      <c r="F69" s="42">
        <f>SUM(D69:E69)</f>
        <v>272</v>
      </c>
      <c r="G69" s="102">
        <f>SUM(H69:J69)</f>
        <v>2461520.58</v>
      </c>
      <c r="H69" s="102">
        <f>SUM(H4:H68)</f>
        <v>2403788</v>
      </c>
      <c r="I69" s="102">
        <f>SUM(I4:I68)</f>
        <v>45713.64</v>
      </c>
      <c r="J69" s="102">
        <f>SUM(J4:J68)</f>
        <v>12018.94</v>
      </c>
    </row>
    <row r="72" spans="1:10" x14ac:dyDescent="0.3">
      <c r="D72" s="103" t="s">
        <v>1416</v>
      </c>
    </row>
    <row r="73" spans="1:10" x14ac:dyDescent="0.3">
      <c r="D73" s="103" t="s">
        <v>1417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E9A7-BBCA-413A-9FE0-94688ABB5462}">
  <dimension ref="A2:J134"/>
  <sheetViews>
    <sheetView topLeftCell="A109" zoomScale="70" zoomScaleNormal="70" workbookViewId="0">
      <selection activeCell="D133" sqref="D133:D134"/>
    </sheetView>
  </sheetViews>
  <sheetFormatPr defaultRowHeight="14.4" x14ac:dyDescent="0.3"/>
  <cols>
    <col min="1" max="1" width="5.88671875" customWidth="1"/>
    <col min="2" max="2" width="40" customWidth="1"/>
    <col min="3" max="3" width="27.554687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173</v>
      </c>
      <c r="C4" s="31" t="s">
        <v>10</v>
      </c>
      <c r="D4" s="42">
        <v>2</v>
      </c>
      <c r="E4" s="42">
        <v>0</v>
      </c>
      <c r="F4" s="42">
        <f>SUM(D4:E4)</f>
        <v>2</v>
      </c>
      <c r="G4" s="32">
        <f>SUM(H4:J4)</f>
        <v>18450</v>
      </c>
      <c r="H4" s="48">
        <v>18000</v>
      </c>
      <c r="I4" s="48">
        <v>360</v>
      </c>
      <c r="J4" s="48">
        <f>0.5%*H4</f>
        <v>90</v>
      </c>
    </row>
    <row r="5" spans="1:10" ht="15.6" x14ac:dyDescent="0.3">
      <c r="A5" s="29">
        <v>2</v>
      </c>
      <c r="B5" s="31" t="s">
        <v>173</v>
      </c>
      <c r="C5" s="31" t="s">
        <v>10</v>
      </c>
      <c r="D5" s="42">
        <v>6</v>
      </c>
      <c r="E5" s="42">
        <v>0</v>
      </c>
      <c r="F5" s="42">
        <f t="shared" ref="F5:F68" si="0">SUM(D5:E5)</f>
        <v>6</v>
      </c>
      <c r="G5" s="32">
        <f t="shared" ref="G5:G68" si="1">SUM(H5:J5)</f>
        <v>36900</v>
      </c>
      <c r="H5" s="48">
        <v>36000</v>
      </c>
      <c r="I5" s="48">
        <v>720</v>
      </c>
      <c r="J5" s="48">
        <f t="shared" ref="J5:J68" si="2">0.5%*H5</f>
        <v>180</v>
      </c>
    </row>
    <row r="6" spans="1:10" ht="15.6" x14ac:dyDescent="0.3">
      <c r="A6" s="29">
        <v>3</v>
      </c>
      <c r="B6" s="31" t="s">
        <v>174</v>
      </c>
      <c r="C6" s="31" t="s">
        <v>10</v>
      </c>
      <c r="D6" s="42">
        <v>3</v>
      </c>
      <c r="E6" s="42">
        <v>1</v>
      </c>
      <c r="F6" s="42">
        <f t="shared" si="0"/>
        <v>4</v>
      </c>
      <c r="G6" s="32">
        <f t="shared" si="1"/>
        <v>30750</v>
      </c>
      <c r="H6" s="48">
        <v>30000</v>
      </c>
      <c r="I6" s="48">
        <v>600</v>
      </c>
      <c r="J6" s="48">
        <f t="shared" si="2"/>
        <v>150</v>
      </c>
    </row>
    <row r="7" spans="1:10" ht="15.6" x14ac:dyDescent="0.3">
      <c r="A7" s="29">
        <v>4</v>
      </c>
      <c r="B7" s="31" t="s">
        <v>175</v>
      </c>
      <c r="C7" s="31" t="s">
        <v>13</v>
      </c>
      <c r="D7" s="42">
        <v>12</v>
      </c>
      <c r="E7" s="42">
        <v>1</v>
      </c>
      <c r="F7" s="42">
        <f t="shared" si="0"/>
        <v>13</v>
      </c>
      <c r="G7" s="32">
        <f t="shared" si="1"/>
        <v>98338.5</v>
      </c>
      <c r="H7" s="48">
        <v>95940</v>
      </c>
      <c r="I7" s="48">
        <v>1918.8</v>
      </c>
      <c r="J7" s="48">
        <f t="shared" si="2"/>
        <v>479.7</v>
      </c>
    </row>
    <row r="8" spans="1:10" ht="15.6" x14ac:dyDescent="0.3">
      <c r="A8" s="29">
        <v>5</v>
      </c>
      <c r="B8" s="31" t="s">
        <v>176</v>
      </c>
      <c r="C8" s="31" t="s">
        <v>10</v>
      </c>
      <c r="D8" s="42">
        <v>2</v>
      </c>
      <c r="E8" s="42">
        <v>0</v>
      </c>
      <c r="F8" s="42">
        <f t="shared" si="0"/>
        <v>2</v>
      </c>
      <c r="G8" s="32">
        <f t="shared" si="1"/>
        <v>20602.5</v>
      </c>
      <c r="H8" s="48">
        <v>20100</v>
      </c>
      <c r="I8" s="48">
        <v>402</v>
      </c>
      <c r="J8" s="48">
        <f t="shared" si="2"/>
        <v>100.5</v>
      </c>
    </row>
    <row r="9" spans="1:10" ht="15.6" x14ac:dyDescent="0.3">
      <c r="A9" s="29">
        <v>6</v>
      </c>
      <c r="B9" s="31" t="s">
        <v>177</v>
      </c>
      <c r="C9" s="31" t="s">
        <v>10</v>
      </c>
      <c r="D9" s="42">
        <v>2</v>
      </c>
      <c r="E9" s="42">
        <v>0</v>
      </c>
      <c r="F9" s="42">
        <f t="shared" si="0"/>
        <v>2</v>
      </c>
      <c r="G9" s="32">
        <f t="shared" si="1"/>
        <v>24600</v>
      </c>
      <c r="H9" s="48">
        <v>24000</v>
      </c>
      <c r="I9" s="48">
        <v>480</v>
      </c>
      <c r="J9" s="48">
        <f t="shared" si="2"/>
        <v>120</v>
      </c>
    </row>
    <row r="10" spans="1:10" ht="15.6" x14ac:dyDescent="0.3">
      <c r="A10" s="29">
        <v>7</v>
      </c>
      <c r="B10" s="31" t="s">
        <v>178</v>
      </c>
      <c r="C10" s="31" t="s">
        <v>13</v>
      </c>
      <c r="D10" s="42">
        <v>15</v>
      </c>
      <c r="E10" s="42">
        <v>0</v>
      </c>
      <c r="F10" s="42">
        <f t="shared" si="0"/>
        <v>15</v>
      </c>
      <c r="G10" s="32">
        <f t="shared" si="1"/>
        <v>184500</v>
      </c>
      <c r="H10" s="48">
        <v>180000</v>
      </c>
      <c r="I10" s="48">
        <v>3600</v>
      </c>
      <c r="J10" s="48">
        <f t="shared" si="2"/>
        <v>900</v>
      </c>
    </row>
    <row r="11" spans="1:10" ht="15.6" x14ac:dyDescent="0.3">
      <c r="A11" s="29">
        <v>8</v>
      </c>
      <c r="B11" s="31" t="s">
        <v>179</v>
      </c>
      <c r="C11" s="31" t="s">
        <v>10</v>
      </c>
      <c r="D11" s="42">
        <v>21</v>
      </c>
      <c r="E11" s="42">
        <v>7</v>
      </c>
      <c r="F11" s="42">
        <f t="shared" si="0"/>
        <v>28</v>
      </c>
      <c r="G11" s="32">
        <f t="shared" si="1"/>
        <v>292125</v>
      </c>
      <c r="H11" s="48">
        <v>285000</v>
      </c>
      <c r="I11" s="48">
        <v>5700</v>
      </c>
      <c r="J11" s="48">
        <f t="shared" si="2"/>
        <v>1425</v>
      </c>
    </row>
    <row r="12" spans="1:10" ht="15.6" x14ac:dyDescent="0.3">
      <c r="A12" s="29">
        <v>9</v>
      </c>
      <c r="B12" s="31" t="s">
        <v>180</v>
      </c>
      <c r="C12" s="31" t="s">
        <v>11</v>
      </c>
      <c r="D12" s="42">
        <v>61</v>
      </c>
      <c r="E12" s="42">
        <v>61</v>
      </c>
      <c r="F12" s="42">
        <f t="shared" si="0"/>
        <v>122</v>
      </c>
      <c r="G12" s="32">
        <f t="shared" si="1"/>
        <v>891750</v>
      </c>
      <c r="H12" s="48">
        <v>870000</v>
      </c>
      <c r="I12" s="48">
        <v>17400</v>
      </c>
      <c r="J12" s="48">
        <f t="shared" si="2"/>
        <v>4350</v>
      </c>
    </row>
    <row r="13" spans="1:10" ht="15.6" x14ac:dyDescent="0.3">
      <c r="A13" s="29">
        <v>10</v>
      </c>
      <c r="B13" s="31" t="s">
        <v>181</v>
      </c>
      <c r="C13" s="31" t="s">
        <v>14</v>
      </c>
      <c r="D13" s="42">
        <v>10</v>
      </c>
      <c r="E13" s="42">
        <v>2</v>
      </c>
      <c r="F13" s="42">
        <f t="shared" si="0"/>
        <v>12</v>
      </c>
      <c r="G13" s="32">
        <f t="shared" si="1"/>
        <v>123984</v>
      </c>
      <c r="H13" s="48">
        <v>120960</v>
      </c>
      <c r="I13" s="48">
        <v>2419.1999999999998</v>
      </c>
      <c r="J13" s="48">
        <f t="shared" si="2"/>
        <v>604.80000000000007</v>
      </c>
    </row>
    <row r="14" spans="1:10" ht="15.6" x14ac:dyDescent="0.3">
      <c r="A14" s="29">
        <v>11</v>
      </c>
      <c r="B14" s="31" t="s">
        <v>182</v>
      </c>
      <c r="C14" s="31" t="s">
        <v>10</v>
      </c>
      <c r="D14" s="42">
        <v>2</v>
      </c>
      <c r="E14" s="42">
        <v>1</v>
      </c>
      <c r="F14" s="42">
        <f t="shared" si="0"/>
        <v>3</v>
      </c>
      <c r="G14" s="32">
        <f t="shared" si="1"/>
        <v>36900</v>
      </c>
      <c r="H14" s="48">
        <v>36000</v>
      </c>
      <c r="I14" s="48">
        <v>720</v>
      </c>
      <c r="J14" s="48">
        <f t="shared" si="2"/>
        <v>180</v>
      </c>
    </row>
    <row r="15" spans="1:10" ht="15.6" x14ac:dyDescent="0.3">
      <c r="A15" s="29">
        <v>12</v>
      </c>
      <c r="B15" s="31" t="s">
        <v>183</v>
      </c>
      <c r="C15" s="31" t="s">
        <v>10</v>
      </c>
      <c r="D15" s="42">
        <v>0</v>
      </c>
      <c r="E15" s="42">
        <v>1</v>
      </c>
      <c r="F15" s="42">
        <f t="shared" si="0"/>
        <v>1</v>
      </c>
      <c r="G15" s="32">
        <f t="shared" si="1"/>
        <v>12300</v>
      </c>
      <c r="H15" s="48">
        <v>12000</v>
      </c>
      <c r="I15" s="48">
        <v>240</v>
      </c>
      <c r="J15" s="48">
        <f t="shared" si="2"/>
        <v>60</v>
      </c>
    </row>
    <row r="16" spans="1:10" ht="15.6" x14ac:dyDescent="0.3">
      <c r="A16" s="29">
        <v>13</v>
      </c>
      <c r="B16" s="31" t="s">
        <v>184</v>
      </c>
      <c r="C16" s="31" t="s">
        <v>10</v>
      </c>
      <c r="D16" s="42">
        <v>3</v>
      </c>
      <c r="E16" s="42">
        <v>0</v>
      </c>
      <c r="F16" s="42">
        <f t="shared" si="0"/>
        <v>3</v>
      </c>
      <c r="G16" s="32">
        <f t="shared" si="1"/>
        <v>36900</v>
      </c>
      <c r="H16" s="48">
        <v>36000</v>
      </c>
      <c r="I16" s="48">
        <v>720</v>
      </c>
      <c r="J16" s="48">
        <f t="shared" si="2"/>
        <v>180</v>
      </c>
    </row>
    <row r="17" spans="1:10" ht="15.6" x14ac:dyDescent="0.3">
      <c r="A17" s="29">
        <v>14</v>
      </c>
      <c r="B17" s="31" t="s">
        <v>185</v>
      </c>
      <c r="C17" s="31" t="s">
        <v>11</v>
      </c>
      <c r="D17" s="42">
        <v>25</v>
      </c>
      <c r="E17" s="42">
        <v>6</v>
      </c>
      <c r="F17" s="42">
        <f t="shared" si="0"/>
        <v>31</v>
      </c>
      <c r="G17" s="32">
        <f t="shared" si="1"/>
        <v>374945</v>
      </c>
      <c r="H17" s="48">
        <v>365800</v>
      </c>
      <c r="I17" s="48">
        <v>7316</v>
      </c>
      <c r="J17" s="48">
        <f t="shared" si="2"/>
        <v>1829</v>
      </c>
    </row>
    <row r="18" spans="1:10" ht="15.6" x14ac:dyDescent="0.3">
      <c r="A18" s="29">
        <v>15</v>
      </c>
      <c r="B18" s="31" t="s">
        <v>186</v>
      </c>
      <c r="C18" s="31" t="s">
        <v>10</v>
      </c>
      <c r="D18" s="42">
        <v>1</v>
      </c>
      <c r="E18" s="42">
        <v>1</v>
      </c>
      <c r="F18" s="42">
        <f t="shared" si="0"/>
        <v>2</v>
      </c>
      <c r="G18" s="32">
        <f t="shared" si="1"/>
        <v>18450</v>
      </c>
      <c r="H18" s="48">
        <v>18000</v>
      </c>
      <c r="I18" s="48">
        <v>360</v>
      </c>
      <c r="J18" s="48">
        <f t="shared" si="2"/>
        <v>90</v>
      </c>
    </row>
    <row r="19" spans="1:10" ht="15.6" x14ac:dyDescent="0.3">
      <c r="A19" s="29">
        <v>16</v>
      </c>
      <c r="B19" s="31" t="s">
        <v>187</v>
      </c>
      <c r="C19" s="31" t="s">
        <v>10</v>
      </c>
      <c r="D19" s="42">
        <v>3</v>
      </c>
      <c r="E19" s="42">
        <v>0</v>
      </c>
      <c r="F19" s="42">
        <f t="shared" si="0"/>
        <v>3</v>
      </c>
      <c r="G19" s="32">
        <f t="shared" si="1"/>
        <v>27549.397549999998</v>
      </c>
      <c r="H19" s="48">
        <v>26877.51</v>
      </c>
      <c r="I19" s="48">
        <v>537.5</v>
      </c>
      <c r="J19" s="48">
        <f t="shared" si="2"/>
        <v>134.38755</v>
      </c>
    </row>
    <row r="20" spans="1:10" ht="15.6" x14ac:dyDescent="0.3">
      <c r="A20" s="29">
        <v>17</v>
      </c>
      <c r="B20" s="31" t="s">
        <v>188</v>
      </c>
      <c r="C20" s="31" t="s">
        <v>10</v>
      </c>
      <c r="D20" s="42">
        <v>5</v>
      </c>
      <c r="E20" s="42">
        <v>2</v>
      </c>
      <c r="F20" s="42">
        <f t="shared" si="0"/>
        <v>7</v>
      </c>
      <c r="G20" s="32">
        <f t="shared" si="1"/>
        <v>54243</v>
      </c>
      <c r="H20" s="48">
        <v>52920</v>
      </c>
      <c r="I20" s="48">
        <v>1058.4000000000001</v>
      </c>
      <c r="J20" s="48">
        <f t="shared" si="2"/>
        <v>264.60000000000002</v>
      </c>
    </row>
    <row r="21" spans="1:10" ht="15.6" x14ac:dyDescent="0.3">
      <c r="A21" s="29">
        <v>18</v>
      </c>
      <c r="B21" s="31" t="s">
        <v>189</v>
      </c>
      <c r="C21" s="31" t="s">
        <v>10</v>
      </c>
      <c r="D21" s="42">
        <v>4</v>
      </c>
      <c r="E21" s="42">
        <v>0</v>
      </c>
      <c r="F21" s="42">
        <f t="shared" si="0"/>
        <v>4</v>
      </c>
      <c r="G21" s="32">
        <f t="shared" si="1"/>
        <v>21525</v>
      </c>
      <c r="H21" s="48">
        <v>21000</v>
      </c>
      <c r="I21" s="48">
        <v>420</v>
      </c>
      <c r="J21" s="48">
        <f t="shared" si="2"/>
        <v>105</v>
      </c>
    </row>
    <row r="22" spans="1:10" ht="15.6" x14ac:dyDescent="0.3">
      <c r="A22" s="29">
        <v>19</v>
      </c>
      <c r="B22" s="31" t="s">
        <v>190</v>
      </c>
      <c r="C22" s="31" t="s">
        <v>10</v>
      </c>
      <c r="D22" s="42">
        <v>2</v>
      </c>
      <c r="E22" s="42">
        <v>0</v>
      </c>
      <c r="F22" s="42">
        <f t="shared" si="0"/>
        <v>2</v>
      </c>
      <c r="G22" s="32">
        <f t="shared" si="1"/>
        <v>14760</v>
      </c>
      <c r="H22" s="48">
        <v>14400</v>
      </c>
      <c r="I22" s="48">
        <v>288</v>
      </c>
      <c r="J22" s="48">
        <f t="shared" si="2"/>
        <v>72</v>
      </c>
    </row>
    <row r="23" spans="1:10" ht="15.6" x14ac:dyDescent="0.3">
      <c r="A23" s="29">
        <v>20</v>
      </c>
      <c r="B23" s="31" t="s">
        <v>191</v>
      </c>
      <c r="C23" s="31" t="s">
        <v>10</v>
      </c>
      <c r="D23" s="42">
        <v>2</v>
      </c>
      <c r="E23" s="42">
        <v>2</v>
      </c>
      <c r="F23" s="42">
        <f t="shared" si="0"/>
        <v>4</v>
      </c>
      <c r="G23" s="32">
        <f t="shared" si="1"/>
        <v>49200</v>
      </c>
      <c r="H23" s="48">
        <v>48000</v>
      </c>
      <c r="I23" s="48">
        <v>960</v>
      </c>
      <c r="J23" s="48">
        <f t="shared" si="2"/>
        <v>240</v>
      </c>
    </row>
    <row r="24" spans="1:10" ht="15.6" x14ac:dyDescent="0.3">
      <c r="A24" s="29">
        <v>21</v>
      </c>
      <c r="B24" s="31" t="s">
        <v>192</v>
      </c>
      <c r="C24" s="31" t="s">
        <v>10</v>
      </c>
      <c r="D24" s="42">
        <v>5</v>
      </c>
      <c r="E24" s="42">
        <v>3</v>
      </c>
      <c r="F24" s="42">
        <f t="shared" si="0"/>
        <v>8</v>
      </c>
      <c r="G24" s="32">
        <f t="shared" si="1"/>
        <v>46740</v>
      </c>
      <c r="H24" s="48">
        <v>45600</v>
      </c>
      <c r="I24" s="48">
        <v>912</v>
      </c>
      <c r="J24" s="48">
        <f t="shared" si="2"/>
        <v>228</v>
      </c>
    </row>
    <row r="25" spans="1:10" ht="15.6" x14ac:dyDescent="0.3">
      <c r="A25" s="29">
        <v>22</v>
      </c>
      <c r="B25" s="31" t="s">
        <v>193</v>
      </c>
      <c r="C25" s="31" t="s">
        <v>10</v>
      </c>
      <c r="D25" s="42">
        <v>10</v>
      </c>
      <c r="E25" s="42">
        <v>4</v>
      </c>
      <c r="F25" s="42">
        <f t="shared" si="0"/>
        <v>14</v>
      </c>
      <c r="G25" s="32">
        <f t="shared" si="1"/>
        <v>107517.375</v>
      </c>
      <c r="H25" s="48">
        <v>104895</v>
      </c>
      <c r="I25" s="48">
        <v>2097.9</v>
      </c>
      <c r="J25" s="48">
        <f t="shared" si="2"/>
        <v>524.47500000000002</v>
      </c>
    </row>
    <row r="26" spans="1:10" ht="15.6" x14ac:dyDescent="0.3">
      <c r="A26" s="29">
        <v>23</v>
      </c>
      <c r="B26" s="31" t="s">
        <v>194</v>
      </c>
      <c r="C26" s="31" t="s">
        <v>10</v>
      </c>
      <c r="D26" s="42">
        <v>5</v>
      </c>
      <c r="E26" s="42">
        <v>0</v>
      </c>
      <c r="F26" s="42">
        <f t="shared" si="0"/>
        <v>5</v>
      </c>
      <c r="G26" s="32">
        <f t="shared" si="1"/>
        <v>36900</v>
      </c>
      <c r="H26" s="48">
        <v>36000</v>
      </c>
      <c r="I26" s="48">
        <v>720</v>
      </c>
      <c r="J26" s="48">
        <f t="shared" si="2"/>
        <v>180</v>
      </c>
    </row>
    <row r="27" spans="1:10" ht="15.6" x14ac:dyDescent="0.3">
      <c r="A27" s="29">
        <v>24</v>
      </c>
      <c r="B27" s="31" t="s">
        <v>195</v>
      </c>
      <c r="C27" s="31" t="s">
        <v>14</v>
      </c>
      <c r="D27" s="42">
        <v>14</v>
      </c>
      <c r="E27" s="42">
        <v>2</v>
      </c>
      <c r="F27" s="42">
        <f t="shared" si="0"/>
        <v>16</v>
      </c>
      <c r="G27" s="32">
        <f t="shared" si="1"/>
        <v>137760</v>
      </c>
      <c r="H27" s="48">
        <v>134400</v>
      </c>
      <c r="I27" s="48">
        <v>2688</v>
      </c>
      <c r="J27" s="48">
        <f t="shared" si="2"/>
        <v>672</v>
      </c>
    </row>
    <row r="28" spans="1:10" ht="15.6" x14ac:dyDescent="0.3">
      <c r="A28" s="29">
        <v>25</v>
      </c>
      <c r="B28" s="31" t="s">
        <v>196</v>
      </c>
      <c r="C28" s="31" t="s">
        <v>10</v>
      </c>
      <c r="D28" s="42">
        <v>4</v>
      </c>
      <c r="E28" s="42">
        <v>2</v>
      </c>
      <c r="F28" s="42">
        <f t="shared" si="0"/>
        <v>6</v>
      </c>
      <c r="G28" s="32">
        <f t="shared" si="1"/>
        <v>41205</v>
      </c>
      <c r="H28" s="48">
        <v>40200</v>
      </c>
      <c r="I28" s="48">
        <v>804</v>
      </c>
      <c r="J28" s="48">
        <f t="shared" si="2"/>
        <v>201</v>
      </c>
    </row>
    <row r="29" spans="1:10" ht="15.6" x14ac:dyDescent="0.3">
      <c r="A29" s="29">
        <v>26</v>
      </c>
      <c r="B29" s="31" t="s">
        <v>197</v>
      </c>
      <c r="C29" s="31" t="s">
        <v>10</v>
      </c>
      <c r="D29" s="42">
        <v>1</v>
      </c>
      <c r="E29" s="42">
        <v>0</v>
      </c>
      <c r="F29" s="42">
        <f t="shared" si="0"/>
        <v>1</v>
      </c>
      <c r="G29" s="32">
        <f t="shared" si="1"/>
        <v>9840</v>
      </c>
      <c r="H29" s="48">
        <v>9600</v>
      </c>
      <c r="I29" s="48">
        <v>192</v>
      </c>
      <c r="J29" s="48">
        <f t="shared" si="2"/>
        <v>48</v>
      </c>
    </row>
    <row r="30" spans="1:10" ht="15.6" x14ac:dyDescent="0.3">
      <c r="A30" s="29">
        <v>27</v>
      </c>
      <c r="B30" s="31" t="s">
        <v>198</v>
      </c>
      <c r="C30" s="31" t="s">
        <v>10</v>
      </c>
      <c r="D30" s="42">
        <v>23</v>
      </c>
      <c r="E30" s="42">
        <v>3</v>
      </c>
      <c r="F30" s="42">
        <f t="shared" si="0"/>
        <v>26</v>
      </c>
      <c r="G30" s="32">
        <f t="shared" si="1"/>
        <v>231855</v>
      </c>
      <c r="H30" s="48">
        <v>226200</v>
      </c>
      <c r="I30" s="48">
        <v>4524</v>
      </c>
      <c r="J30" s="48">
        <f t="shared" si="2"/>
        <v>1131</v>
      </c>
    </row>
    <row r="31" spans="1:10" ht="15.6" x14ac:dyDescent="0.3">
      <c r="A31" s="29">
        <v>28</v>
      </c>
      <c r="B31" s="31" t="s">
        <v>199</v>
      </c>
      <c r="C31" s="31" t="s">
        <v>10</v>
      </c>
      <c r="D31" s="42">
        <v>10</v>
      </c>
      <c r="E31" s="42">
        <v>0</v>
      </c>
      <c r="F31" s="42">
        <f t="shared" si="0"/>
        <v>10</v>
      </c>
      <c r="G31" s="32">
        <f t="shared" si="1"/>
        <v>123000</v>
      </c>
      <c r="H31" s="48">
        <v>120000</v>
      </c>
      <c r="I31" s="48">
        <v>2400</v>
      </c>
      <c r="J31" s="48">
        <f t="shared" si="2"/>
        <v>600</v>
      </c>
    </row>
    <row r="32" spans="1:10" ht="15.6" x14ac:dyDescent="0.3">
      <c r="A32" s="29">
        <v>29</v>
      </c>
      <c r="B32" s="31" t="s">
        <v>200</v>
      </c>
      <c r="C32" s="31" t="s">
        <v>10</v>
      </c>
      <c r="D32" s="42">
        <v>4</v>
      </c>
      <c r="E32" s="42">
        <v>1</v>
      </c>
      <c r="F32" s="42">
        <f t="shared" si="0"/>
        <v>5</v>
      </c>
      <c r="G32" s="32">
        <f t="shared" si="1"/>
        <v>38745</v>
      </c>
      <c r="H32" s="48">
        <v>37800</v>
      </c>
      <c r="I32" s="48">
        <v>756</v>
      </c>
      <c r="J32" s="48">
        <f t="shared" si="2"/>
        <v>189</v>
      </c>
    </row>
    <row r="33" spans="1:10" ht="15.6" x14ac:dyDescent="0.3">
      <c r="A33" s="29">
        <v>30</v>
      </c>
      <c r="B33" s="31" t="s">
        <v>201</v>
      </c>
      <c r="C33" s="31" t="s">
        <v>10</v>
      </c>
      <c r="D33" s="42">
        <v>12</v>
      </c>
      <c r="E33" s="42">
        <v>2</v>
      </c>
      <c r="F33" s="42">
        <f t="shared" si="0"/>
        <v>14</v>
      </c>
      <c r="G33" s="32">
        <f t="shared" si="1"/>
        <v>172200</v>
      </c>
      <c r="H33" s="48">
        <v>168000</v>
      </c>
      <c r="I33" s="48">
        <v>3360</v>
      </c>
      <c r="J33" s="48">
        <f t="shared" si="2"/>
        <v>840</v>
      </c>
    </row>
    <row r="34" spans="1:10" ht="15.6" x14ac:dyDescent="0.3">
      <c r="A34" s="29">
        <v>31</v>
      </c>
      <c r="B34" s="31" t="s">
        <v>202</v>
      </c>
      <c r="C34" s="31" t="s">
        <v>13</v>
      </c>
      <c r="D34" s="42">
        <v>16</v>
      </c>
      <c r="E34" s="42">
        <v>0</v>
      </c>
      <c r="F34" s="42">
        <f t="shared" si="0"/>
        <v>16</v>
      </c>
      <c r="G34" s="32">
        <f t="shared" si="1"/>
        <v>196800</v>
      </c>
      <c r="H34" s="48">
        <v>192000</v>
      </c>
      <c r="I34" s="48">
        <v>3840</v>
      </c>
      <c r="J34" s="48">
        <f t="shared" si="2"/>
        <v>960</v>
      </c>
    </row>
    <row r="35" spans="1:10" ht="15.6" x14ac:dyDescent="0.3">
      <c r="A35" s="29">
        <v>32</v>
      </c>
      <c r="B35" s="31" t="s">
        <v>203</v>
      </c>
      <c r="C35" s="31" t="s">
        <v>13</v>
      </c>
      <c r="D35" s="42">
        <v>7</v>
      </c>
      <c r="E35" s="42">
        <v>3</v>
      </c>
      <c r="F35" s="42">
        <f t="shared" si="0"/>
        <v>10</v>
      </c>
      <c r="G35" s="32">
        <f t="shared" si="1"/>
        <v>44075</v>
      </c>
      <c r="H35" s="48">
        <v>43000</v>
      </c>
      <c r="I35" s="48">
        <v>860</v>
      </c>
      <c r="J35" s="48">
        <f t="shared" si="2"/>
        <v>215</v>
      </c>
    </row>
    <row r="36" spans="1:10" ht="15.6" x14ac:dyDescent="0.3">
      <c r="A36" s="29">
        <v>33</v>
      </c>
      <c r="B36" s="31" t="s">
        <v>204</v>
      </c>
      <c r="C36" s="31" t="s">
        <v>13</v>
      </c>
      <c r="D36" s="42">
        <v>6</v>
      </c>
      <c r="E36" s="42">
        <v>2</v>
      </c>
      <c r="F36" s="42">
        <f t="shared" si="0"/>
        <v>8</v>
      </c>
      <c r="G36" s="32">
        <f t="shared" si="1"/>
        <v>55104</v>
      </c>
      <c r="H36" s="48">
        <v>53760</v>
      </c>
      <c r="I36" s="48">
        <v>1075.2</v>
      </c>
      <c r="J36" s="48">
        <f t="shared" si="2"/>
        <v>268.8</v>
      </c>
    </row>
    <row r="37" spans="1:10" ht="15.6" x14ac:dyDescent="0.3">
      <c r="A37" s="29">
        <v>34</v>
      </c>
      <c r="B37" s="31" t="s">
        <v>205</v>
      </c>
      <c r="C37" s="31" t="s">
        <v>10</v>
      </c>
      <c r="D37" s="42">
        <v>3</v>
      </c>
      <c r="E37" s="42">
        <v>1</v>
      </c>
      <c r="F37" s="42">
        <f t="shared" si="0"/>
        <v>4</v>
      </c>
      <c r="G37" s="32">
        <f t="shared" si="1"/>
        <v>34440</v>
      </c>
      <c r="H37" s="48">
        <v>33600</v>
      </c>
      <c r="I37" s="48">
        <v>672</v>
      </c>
      <c r="J37" s="48">
        <f t="shared" si="2"/>
        <v>168</v>
      </c>
    </row>
    <row r="38" spans="1:10" ht="15.6" x14ac:dyDescent="0.3">
      <c r="A38" s="29">
        <v>35</v>
      </c>
      <c r="B38" s="31" t="s">
        <v>206</v>
      </c>
      <c r="C38" s="31" t="s">
        <v>10</v>
      </c>
      <c r="D38" s="42">
        <v>8</v>
      </c>
      <c r="E38" s="42">
        <v>2</v>
      </c>
      <c r="F38" s="42">
        <f t="shared" si="0"/>
        <v>10</v>
      </c>
      <c r="G38" s="32">
        <f t="shared" si="1"/>
        <v>123000</v>
      </c>
      <c r="H38" s="48">
        <v>120000</v>
      </c>
      <c r="I38" s="48">
        <v>2400</v>
      </c>
      <c r="J38" s="48">
        <f t="shared" si="2"/>
        <v>600</v>
      </c>
    </row>
    <row r="39" spans="1:10" ht="15.6" x14ac:dyDescent="0.3">
      <c r="A39" s="29">
        <v>36</v>
      </c>
      <c r="B39" s="31" t="s">
        <v>207</v>
      </c>
      <c r="C39" s="31" t="s">
        <v>13</v>
      </c>
      <c r="D39" s="42">
        <v>8</v>
      </c>
      <c r="E39" s="42">
        <v>2</v>
      </c>
      <c r="F39" s="42">
        <f t="shared" si="0"/>
        <v>10</v>
      </c>
      <c r="G39" s="32">
        <f t="shared" si="1"/>
        <v>123000</v>
      </c>
      <c r="H39" s="48">
        <v>120000</v>
      </c>
      <c r="I39" s="48">
        <v>2400</v>
      </c>
      <c r="J39" s="48">
        <f t="shared" si="2"/>
        <v>600</v>
      </c>
    </row>
    <row r="40" spans="1:10" ht="15.6" x14ac:dyDescent="0.3">
      <c r="A40" s="29">
        <v>37</v>
      </c>
      <c r="B40" s="31" t="s">
        <v>208</v>
      </c>
      <c r="C40" s="31" t="s">
        <v>10</v>
      </c>
      <c r="D40" s="42">
        <v>3</v>
      </c>
      <c r="E40" s="42">
        <v>0</v>
      </c>
      <c r="F40" s="42">
        <f t="shared" si="0"/>
        <v>3</v>
      </c>
      <c r="G40" s="32">
        <f t="shared" si="1"/>
        <v>23216.25</v>
      </c>
      <c r="H40" s="48">
        <v>22650</v>
      </c>
      <c r="I40" s="48">
        <v>453</v>
      </c>
      <c r="J40" s="48">
        <f t="shared" si="2"/>
        <v>113.25</v>
      </c>
    </row>
    <row r="41" spans="1:10" ht="15.6" x14ac:dyDescent="0.3">
      <c r="A41" s="29">
        <v>38</v>
      </c>
      <c r="B41" s="31" t="s">
        <v>209</v>
      </c>
      <c r="C41" s="31" t="s">
        <v>10</v>
      </c>
      <c r="D41" s="42">
        <v>22</v>
      </c>
      <c r="E41" s="42">
        <v>0</v>
      </c>
      <c r="F41" s="42">
        <f t="shared" si="0"/>
        <v>22</v>
      </c>
      <c r="G41" s="32">
        <f t="shared" si="1"/>
        <v>146124</v>
      </c>
      <c r="H41" s="48">
        <v>142560</v>
      </c>
      <c r="I41" s="48">
        <v>2851.2</v>
      </c>
      <c r="J41" s="48">
        <f t="shared" si="2"/>
        <v>712.80000000000007</v>
      </c>
    </row>
    <row r="42" spans="1:10" ht="15.6" x14ac:dyDescent="0.3">
      <c r="A42" s="29">
        <v>39</v>
      </c>
      <c r="B42" s="31" t="s">
        <v>210</v>
      </c>
      <c r="C42" s="31" t="s">
        <v>10</v>
      </c>
      <c r="D42" s="42">
        <v>3</v>
      </c>
      <c r="E42" s="42">
        <v>0</v>
      </c>
      <c r="F42" s="42">
        <f t="shared" si="0"/>
        <v>3</v>
      </c>
      <c r="G42" s="32">
        <f t="shared" si="1"/>
        <v>36900</v>
      </c>
      <c r="H42" s="48">
        <v>36000</v>
      </c>
      <c r="I42" s="48">
        <v>720</v>
      </c>
      <c r="J42" s="48">
        <f t="shared" si="2"/>
        <v>180</v>
      </c>
    </row>
    <row r="43" spans="1:10" ht="15.6" x14ac:dyDescent="0.3">
      <c r="A43" s="29">
        <v>40</v>
      </c>
      <c r="B43" s="31" t="s">
        <v>211</v>
      </c>
      <c r="C43" s="31" t="s">
        <v>14</v>
      </c>
      <c r="D43" s="42">
        <v>11</v>
      </c>
      <c r="E43" s="42">
        <v>3</v>
      </c>
      <c r="F43" s="42">
        <f t="shared" si="0"/>
        <v>14</v>
      </c>
      <c r="G43" s="32">
        <f t="shared" si="1"/>
        <v>172200</v>
      </c>
      <c r="H43" s="48">
        <v>168000</v>
      </c>
      <c r="I43" s="48">
        <v>3360</v>
      </c>
      <c r="J43" s="48">
        <f t="shared" si="2"/>
        <v>840</v>
      </c>
    </row>
    <row r="44" spans="1:10" ht="15.6" x14ac:dyDescent="0.3">
      <c r="A44" s="29">
        <v>41</v>
      </c>
      <c r="B44" s="31" t="s">
        <v>212</v>
      </c>
      <c r="C44" s="31" t="s">
        <v>10</v>
      </c>
      <c r="D44" s="42">
        <v>10</v>
      </c>
      <c r="E44" s="42">
        <v>0</v>
      </c>
      <c r="F44" s="42">
        <f t="shared" si="0"/>
        <v>10</v>
      </c>
      <c r="G44" s="32">
        <f t="shared" si="1"/>
        <v>123000</v>
      </c>
      <c r="H44" s="48">
        <v>120000</v>
      </c>
      <c r="I44" s="48">
        <v>2400</v>
      </c>
      <c r="J44" s="48">
        <f t="shared" si="2"/>
        <v>600</v>
      </c>
    </row>
    <row r="45" spans="1:10" ht="15.6" x14ac:dyDescent="0.3">
      <c r="A45" s="29">
        <v>42</v>
      </c>
      <c r="B45" s="31" t="s">
        <v>213</v>
      </c>
      <c r="C45" s="31" t="s">
        <v>10</v>
      </c>
      <c r="D45" s="42">
        <v>5</v>
      </c>
      <c r="E45" s="42">
        <v>0</v>
      </c>
      <c r="F45" s="42">
        <f t="shared" si="0"/>
        <v>5</v>
      </c>
      <c r="G45" s="32">
        <f t="shared" si="1"/>
        <v>30750</v>
      </c>
      <c r="H45" s="48">
        <v>30000</v>
      </c>
      <c r="I45" s="48">
        <v>600</v>
      </c>
      <c r="J45" s="48">
        <f t="shared" si="2"/>
        <v>150</v>
      </c>
    </row>
    <row r="46" spans="1:10" ht="15.6" x14ac:dyDescent="0.3">
      <c r="A46" s="29">
        <v>43</v>
      </c>
      <c r="B46" s="31" t="s">
        <v>214</v>
      </c>
      <c r="C46" s="31" t="s">
        <v>14</v>
      </c>
      <c r="D46" s="42">
        <v>30</v>
      </c>
      <c r="E46" s="42">
        <v>0</v>
      </c>
      <c r="F46" s="42">
        <f t="shared" si="0"/>
        <v>30</v>
      </c>
      <c r="G46" s="32">
        <f t="shared" si="1"/>
        <v>338250</v>
      </c>
      <c r="H46" s="48">
        <v>330000</v>
      </c>
      <c r="I46" s="48">
        <v>6600</v>
      </c>
      <c r="J46" s="48">
        <f t="shared" si="2"/>
        <v>1650</v>
      </c>
    </row>
    <row r="47" spans="1:10" ht="15.6" x14ac:dyDescent="0.3">
      <c r="A47" s="29">
        <v>44</v>
      </c>
      <c r="B47" s="31" t="s">
        <v>215</v>
      </c>
      <c r="C47" s="31" t="s">
        <v>10</v>
      </c>
      <c r="D47" s="42">
        <v>0</v>
      </c>
      <c r="E47" s="42">
        <v>1</v>
      </c>
      <c r="F47" s="42">
        <f t="shared" si="0"/>
        <v>1</v>
      </c>
      <c r="G47" s="32">
        <f t="shared" si="1"/>
        <v>12300</v>
      </c>
      <c r="H47" s="48">
        <v>12000</v>
      </c>
      <c r="I47" s="48">
        <v>240</v>
      </c>
      <c r="J47" s="48">
        <f t="shared" si="2"/>
        <v>60</v>
      </c>
    </row>
    <row r="48" spans="1:10" ht="15.6" x14ac:dyDescent="0.3">
      <c r="A48" s="29">
        <v>45</v>
      </c>
      <c r="B48" s="31" t="s">
        <v>216</v>
      </c>
      <c r="C48" s="31" t="s">
        <v>10</v>
      </c>
      <c r="D48" s="42">
        <v>11</v>
      </c>
      <c r="E48" s="42">
        <v>2</v>
      </c>
      <c r="F48" s="42">
        <f t="shared" si="0"/>
        <v>13</v>
      </c>
      <c r="G48" s="32">
        <f t="shared" si="1"/>
        <v>108265.625</v>
      </c>
      <c r="H48" s="48">
        <v>105625</v>
      </c>
      <c r="I48" s="48">
        <v>2112.5</v>
      </c>
      <c r="J48" s="48">
        <f t="shared" si="2"/>
        <v>528.125</v>
      </c>
    </row>
    <row r="49" spans="1:10" ht="15.6" x14ac:dyDescent="0.3">
      <c r="A49" s="29">
        <v>46</v>
      </c>
      <c r="B49" s="31" t="s">
        <v>217</v>
      </c>
      <c r="C49" s="31" t="s">
        <v>10</v>
      </c>
      <c r="D49" s="42">
        <v>5</v>
      </c>
      <c r="E49" s="42">
        <v>1</v>
      </c>
      <c r="F49" s="42">
        <f t="shared" si="0"/>
        <v>6</v>
      </c>
      <c r="G49" s="32">
        <f t="shared" si="1"/>
        <v>50368.5</v>
      </c>
      <c r="H49" s="48">
        <v>49140</v>
      </c>
      <c r="I49" s="48">
        <v>982.8</v>
      </c>
      <c r="J49" s="48">
        <f t="shared" si="2"/>
        <v>245.70000000000002</v>
      </c>
    </row>
    <row r="50" spans="1:10" ht="15.6" x14ac:dyDescent="0.3">
      <c r="A50" s="29">
        <v>47</v>
      </c>
      <c r="B50" s="31" t="s">
        <v>218</v>
      </c>
      <c r="C50" s="31" t="s">
        <v>10</v>
      </c>
      <c r="D50" s="42">
        <v>6</v>
      </c>
      <c r="E50" s="42">
        <v>0</v>
      </c>
      <c r="F50" s="42">
        <f t="shared" si="0"/>
        <v>6</v>
      </c>
      <c r="G50" s="32">
        <f t="shared" si="1"/>
        <v>70110</v>
      </c>
      <c r="H50" s="48">
        <v>68400</v>
      </c>
      <c r="I50" s="48">
        <v>1368</v>
      </c>
      <c r="J50" s="48">
        <f t="shared" si="2"/>
        <v>342</v>
      </c>
    </row>
    <row r="51" spans="1:10" ht="15.6" x14ac:dyDescent="0.3">
      <c r="A51" s="29">
        <v>48</v>
      </c>
      <c r="B51" s="31" t="s">
        <v>219</v>
      </c>
      <c r="C51" s="31" t="s">
        <v>14</v>
      </c>
      <c r="D51" s="42">
        <v>13</v>
      </c>
      <c r="E51" s="42">
        <v>1</v>
      </c>
      <c r="F51" s="42">
        <f t="shared" si="0"/>
        <v>14</v>
      </c>
      <c r="G51" s="32">
        <f t="shared" si="1"/>
        <v>116235</v>
      </c>
      <c r="H51" s="48">
        <v>113400</v>
      </c>
      <c r="I51" s="48">
        <v>2268</v>
      </c>
      <c r="J51" s="48">
        <f t="shared" si="2"/>
        <v>567</v>
      </c>
    </row>
    <row r="52" spans="1:10" ht="15.6" x14ac:dyDescent="0.3">
      <c r="A52" s="29">
        <v>49</v>
      </c>
      <c r="B52" s="31" t="s">
        <v>220</v>
      </c>
      <c r="C52" s="31" t="s">
        <v>10</v>
      </c>
      <c r="D52" s="42">
        <v>30</v>
      </c>
      <c r="E52" s="42">
        <v>2</v>
      </c>
      <c r="F52" s="42">
        <f t="shared" si="0"/>
        <v>32</v>
      </c>
      <c r="G52" s="32">
        <f t="shared" si="1"/>
        <v>213528</v>
      </c>
      <c r="H52" s="48">
        <v>208320</v>
      </c>
      <c r="I52" s="48">
        <v>4166.3999999999996</v>
      </c>
      <c r="J52" s="48">
        <f t="shared" si="2"/>
        <v>1041.5999999999999</v>
      </c>
    </row>
    <row r="53" spans="1:10" ht="15.6" x14ac:dyDescent="0.3">
      <c r="A53" s="29">
        <v>50</v>
      </c>
      <c r="B53" s="31" t="s">
        <v>221</v>
      </c>
      <c r="C53" s="31" t="s">
        <v>11</v>
      </c>
      <c r="D53" s="42">
        <v>100</v>
      </c>
      <c r="E53" s="42">
        <v>7</v>
      </c>
      <c r="F53" s="42">
        <f t="shared" si="0"/>
        <v>107</v>
      </c>
      <c r="G53" s="32">
        <f t="shared" si="1"/>
        <v>1316100</v>
      </c>
      <c r="H53" s="48">
        <v>1284000</v>
      </c>
      <c r="I53" s="48">
        <v>25680</v>
      </c>
      <c r="J53" s="48">
        <f t="shared" si="2"/>
        <v>6420</v>
      </c>
    </row>
    <row r="54" spans="1:10" ht="15.6" x14ac:dyDescent="0.3">
      <c r="A54" s="29">
        <v>51</v>
      </c>
      <c r="B54" s="31" t="s">
        <v>222</v>
      </c>
      <c r="C54" s="31" t="s">
        <v>10</v>
      </c>
      <c r="D54" s="42">
        <v>4</v>
      </c>
      <c r="E54" s="42">
        <v>3</v>
      </c>
      <c r="F54" s="42">
        <f t="shared" si="0"/>
        <v>7</v>
      </c>
      <c r="G54" s="32">
        <f t="shared" si="1"/>
        <v>43050</v>
      </c>
      <c r="H54" s="48">
        <v>42000</v>
      </c>
      <c r="I54" s="48">
        <v>840</v>
      </c>
      <c r="J54" s="48">
        <f t="shared" si="2"/>
        <v>210</v>
      </c>
    </row>
    <row r="55" spans="1:10" ht="15.6" x14ac:dyDescent="0.3">
      <c r="A55" s="29">
        <v>52</v>
      </c>
      <c r="B55" s="31" t="s">
        <v>223</v>
      </c>
      <c r="C55" s="31" t="s">
        <v>10</v>
      </c>
      <c r="D55" s="42">
        <v>8</v>
      </c>
      <c r="E55" s="42">
        <v>0</v>
      </c>
      <c r="F55" s="42">
        <f t="shared" si="0"/>
        <v>8</v>
      </c>
      <c r="G55" s="32">
        <f t="shared" si="1"/>
        <v>68880</v>
      </c>
      <c r="H55" s="48">
        <v>67200</v>
      </c>
      <c r="I55" s="48">
        <v>1344</v>
      </c>
      <c r="J55" s="48">
        <f t="shared" si="2"/>
        <v>336</v>
      </c>
    </row>
    <row r="56" spans="1:10" ht="15.6" x14ac:dyDescent="0.3">
      <c r="A56" s="29">
        <v>53</v>
      </c>
      <c r="B56" s="31" t="s">
        <v>224</v>
      </c>
      <c r="C56" s="31" t="s">
        <v>10</v>
      </c>
      <c r="D56" s="42">
        <v>6</v>
      </c>
      <c r="E56" s="42">
        <v>0</v>
      </c>
      <c r="F56" s="42">
        <f t="shared" si="0"/>
        <v>6</v>
      </c>
      <c r="G56" s="32">
        <f t="shared" si="1"/>
        <v>65805</v>
      </c>
      <c r="H56" s="48">
        <v>64200</v>
      </c>
      <c r="I56" s="48">
        <v>1284</v>
      </c>
      <c r="J56" s="48">
        <f t="shared" si="2"/>
        <v>321</v>
      </c>
    </row>
    <row r="57" spans="1:10" ht="15.6" x14ac:dyDescent="0.3">
      <c r="A57" s="29">
        <v>54</v>
      </c>
      <c r="B57" s="31" t="s">
        <v>225</v>
      </c>
      <c r="C57" s="31" t="s">
        <v>14</v>
      </c>
      <c r="D57" s="42">
        <v>2</v>
      </c>
      <c r="E57" s="42">
        <v>1</v>
      </c>
      <c r="F57" s="42">
        <f t="shared" si="0"/>
        <v>3</v>
      </c>
      <c r="G57" s="32">
        <f t="shared" si="1"/>
        <v>34440</v>
      </c>
      <c r="H57" s="48">
        <v>33600</v>
      </c>
      <c r="I57" s="48">
        <v>672</v>
      </c>
      <c r="J57" s="48">
        <f t="shared" si="2"/>
        <v>168</v>
      </c>
    </row>
    <row r="58" spans="1:10" ht="15.6" x14ac:dyDescent="0.3">
      <c r="A58" s="29">
        <v>55</v>
      </c>
      <c r="B58" s="31" t="s">
        <v>226</v>
      </c>
      <c r="C58" s="31" t="s">
        <v>10</v>
      </c>
      <c r="D58" s="42">
        <v>3</v>
      </c>
      <c r="E58" s="42">
        <v>4</v>
      </c>
      <c r="F58" s="42">
        <f t="shared" si="0"/>
        <v>7</v>
      </c>
      <c r="G58" s="32">
        <f t="shared" si="1"/>
        <v>48216</v>
      </c>
      <c r="H58" s="48">
        <v>47040</v>
      </c>
      <c r="I58" s="48">
        <v>940.8</v>
      </c>
      <c r="J58" s="48">
        <f t="shared" si="2"/>
        <v>235.20000000000002</v>
      </c>
    </row>
    <row r="59" spans="1:10" ht="15.6" x14ac:dyDescent="0.3">
      <c r="A59" s="29">
        <v>56</v>
      </c>
      <c r="B59" s="31" t="s">
        <v>227</v>
      </c>
      <c r="C59" s="31" t="s">
        <v>10</v>
      </c>
      <c r="D59" s="42">
        <v>2</v>
      </c>
      <c r="E59" s="42">
        <v>0</v>
      </c>
      <c r="F59" s="42">
        <f t="shared" si="0"/>
        <v>2</v>
      </c>
      <c r="G59" s="32">
        <f t="shared" si="1"/>
        <v>24600</v>
      </c>
      <c r="H59" s="48">
        <v>24000</v>
      </c>
      <c r="I59" s="48">
        <v>480</v>
      </c>
      <c r="J59" s="48">
        <f t="shared" si="2"/>
        <v>120</v>
      </c>
    </row>
    <row r="60" spans="1:10" ht="15.6" x14ac:dyDescent="0.3">
      <c r="A60" s="29">
        <v>57</v>
      </c>
      <c r="B60" s="31" t="s">
        <v>228</v>
      </c>
      <c r="C60" s="31" t="s">
        <v>10</v>
      </c>
      <c r="D60" s="42">
        <v>13</v>
      </c>
      <c r="E60" s="42">
        <v>9</v>
      </c>
      <c r="F60" s="42">
        <f t="shared" si="0"/>
        <v>22</v>
      </c>
      <c r="G60" s="32">
        <f t="shared" si="1"/>
        <v>262707.5</v>
      </c>
      <c r="H60" s="48">
        <v>256300</v>
      </c>
      <c r="I60" s="48">
        <v>5126</v>
      </c>
      <c r="J60" s="48">
        <f t="shared" si="2"/>
        <v>1281.5</v>
      </c>
    </row>
    <row r="61" spans="1:10" ht="15.6" x14ac:dyDescent="0.3">
      <c r="A61" s="29">
        <v>58</v>
      </c>
      <c r="B61" s="31" t="s">
        <v>229</v>
      </c>
      <c r="C61" s="31" t="s">
        <v>10</v>
      </c>
      <c r="D61" s="42">
        <v>2</v>
      </c>
      <c r="E61" s="42">
        <v>1</v>
      </c>
      <c r="F61" s="42">
        <f t="shared" si="0"/>
        <v>3</v>
      </c>
      <c r="G61" s="32">
        <f t="shared" si="1"/>
        <v>18450</v>
      </c>
      <c r="H61" s="48">
        <v>18000</v>
      </c>
      <c r="I61" s="48">
        <v>360</v>
      </c>
      <c r="J61" s="48">
        <f t="shared" si="2"/>
        <v>90</v>
      </c>
    </row>
    <row r="62" spans="1:10" ht="15.6" x14ac:dyDescent="0.3">
      <c r="A62" s="29">
        <v>59</v>
      </c>
      <c r="B62" s="31" t="s">
        <v>230</v>
      </c>
      <c r="C62" s="31" t="s">
        <v>10</v>
      </c>
      <c r="D62" s="42">
        <v>2</v>
      </c>
      <c r="E62" s="42">
        <v>0</v>
      </c>
      <c r="F62" s="42">
        <f t="shared" si="0"/>
        <v>2</v>
      </c>
      <c r="G62" s="32">
        <f t="shared" si="1"/>
        <v>18962.5</v>
      </c>
      <c r="H62" s="48">
        <v>18500</v>
      </c>
      <c r="I62" s="48">
        <v>370</v>
      </c>
      <c r="J62" s="48">
        <f t="shared" si="2"/>
        <v>92.5</v>
      </c>
    </row>
    <row r="63" spans="1:10" ht="15.6" x14ac:dyDescent="0.3">
      <c r="A63" s="29">
        <v>60</v>
      </c>
      <c r="B63" s="31" t="s">
        <v>231</v>
      </c>
      <c r="C63" s="31" t="s">
        <v>10</v>
      </c>
      <c r="D63" s="42">
        <v>4</v>
      </c>
      <c r="E63" s="42">
        <v>0</v>
      </c>
      <c r="F63" s="42">
        <f t="shared" si="0"/>
        <v>4</v>
      </c>
      <c r="G63" s="32">
        <f t="shared" si="1"/>
        <v>36900</v>
      </c>
      <c r="H63" s="48">
        <v>36000</v>
      </c>
      <c r="I63" s="48">
        <v>720</v>
      </c>
      <c r="J63" s="48">
        <f t="shared" si="2"/>
        <v>180</v>
      </c>
    </row>
    <row r="64" spans="1:10" ht="15.6" x14ac:dyDescent="0.3">
      <c r="A64" s="29">
        <v>61</v>
      </c>
      <c r="B64" s="31" t="s">
        <v>232</v>
      </c>
      <c r="C64" s="31" t="s">
        <v>13</v>
      </c>
      <c r="D64" s="42">
        <v>6</v>
      </c>
      <c r="E64" s="42">
        <v>4</v>
      </c>
      <c r="F64" s="42">
        <f t="shared" si="0"/>
        <v>10</v>
      </c>
      <c r="G64" s="32">
        <f t="shared" si="1"/>
        <v>55104</v>
      </c>
      <c r="H64" s="48">
        <v>53760</v>
      </c>
      <c r="I64" s="48">
        <v>1075.2</v>
      </c>
      <c r="J64" s="48">
        <f t="shared" si="2"/>
        <v>268.8</v>
      </c>
    </row>
    <row r="65" spans="1:10" ht="15.6" x14ac:dyDescent="0.3">
      <c r="A65" s="29">
        <v>62</v>
      </c>
      <c r="B65" s="31" t="s">
        <v>233</v>
      </c>
      <c r="C65" s="31" t="s">
        <v>10</v>
      </c>
      <c r="D65" s="42">
        <v>6</v>
      </c>
      <c r="E65" s="42">
        <v>0</v>
      </c>
      <c r="F65" s="42">
        <f t="shared" si="0"/>
        <v>6</v>
      </c>
      <c r="G65" s="32">
        <f t="shared" si="1"/>
        <v>73800</v>
      </c>
      <c r="H65" s="48">
        <v>72000</v>
      </c>
      <c r="I65" s="48">
        <v>1440</v>
      </c>
      <c r="J65" s="48">
        <f t="shared" si="2"/>
        <v>360</v>
      </c>
    </row>
    <row r="66" spans="1:10" ht="15.6" x14ac:dyDescent="0.3">
      <c r="A66" s="29">
        <v>63</v>
      </c>
      <c r="B66" s="31" t="s">
        <v>234</v>
      </c>
      <c r="C66" s="31" t="s">
        <v>10</v>
      </c>
      <c r="D66" s="42">
        <v>3</v>
      </c>
      <c r="E66" s="42">
        <v>3</v>
      </c>
      <c r="F66" s="42">
        <f t="shared" si="0"/>
        <v>6</v>
      </c>
      <c r="G66" s="32">
        <f t="shared" si="1"/>
        <v>39975</v>
      </c>
      <c r="H66" s="48">
        <v>39000</v>
      </c>
      <c r="I66" s="48">
        <v>780</v>
      </c>
      <c r="J66" s="48">
        <f t="shared" si="2"/>
        <v>195</v>
      </c>
    </row>
    <row r="67" spans="1:10" ht="15.6" x14ac:dyDescent="0.3">
      <c r="A67" s="29">
        <v>64</v>
      </c>
      <c r="B67" s="31" t="s">
        <v>235</v>
      </c>
      <c r="C67" s="31" t="s">
        <v>10</v>
      </c>
      <c r="D67" s="42">
        <v>2</v>
      </c>
      <c r="E67" s="42">
        <v>0</v>
      </c>
      <c r="F67" s="42">
        <f t="shared" si="0"/>
        <v>2</v>
      </c>
      <c r="G67" s="32">
        <f t="shared" si="1"/>
        <v>24600</v>
      </c>
      <c r="H67" s="48">
        <v>24000</v>
      </c>
      <c r="I67" s="48">
        <v>480</v>
      </c>
      <c r="J67" s="48">
        <f t="shared" si="2"/>
        <v>120</v>
      </c>
    </row>
    <row r="68" spans="1:10" ht="15.6" x14ac:dyDescent="0.3">
      <c r="A68" s="29">
        <v>65</v>
      </c>
      <c r="B68" s="31" t="s">
        <v>236</v>
      </c>
      <c r="C68" s="31" t="s">
        <v>10</v>
      </c>
      <c r="D68" s="42">
        <v>6</v>
      </c>
      <c r="E68" s="42">
        <v>1</v>
      </c>
      <c r="F68" s="42">
        <f t="shared" si="0"/>
        <v>7</v>
      </c>
      <c r="G68" s="32">
        <f t="shared" si="1"/>
        <v>68821.72</v>
      </c>
      <c r="H68" s="48">
        <v>67144</v>
      </c>
      <c r="I68" s="48">
        <v>1342</v>
      </c>
      <c r="J68" s="48">
        <f t="shared" si="2"/>
        <v>335.72</v>
      </c>
    </row>
    <row r="69" spans="1:10" ht="15.6" x14ac:dyDescent="0.3">
      <c r="A69" s="29">
        <v>66</v>
      </c>
      <c r="B69" s="31" t="s">
        <v>237</v>
      </c>
      <c r="C69" s="31" t="s">
        <v>10</v>
      </c>
      <c r="D69" s="42">
        <v>0</v>
      </c>
      <c r="E69" s="42">
        <v>7</v>
      </c>
      <c r="F69" s="42">
        <f t="shared" ref="F69:F129" si="3">SUM(D69:E69)</f>
        <v>7</v>
      </c>
      <c r="G69" s="32">
        <f t="shared" ref="G69:G129" si="4">SUM(H69:J69)</f>
        <v>76629</v>
      </c>
      <c r="H69" s="48">
        <v>74760</v>
      </c>
      <c r="I69" s="48">
        <v>1495.2</v>
      </c>
      <c r="J69" s="48">
        <f t="shared" ref="J69:J129" si="5">0.5%*H69</f>
        <v>373.8</v>
      </c>
    </row>
    <row r="70" spans="1:10" ht="15.6" x14ac:dyDescent="0.3">
      <c r="A70" s="29">
        <v>67</v>
      </c>
      <c r="B70" s="31" t="s">
        <v>238</v>
      </c>
      <c r="C70" s="31" t="s">
        <v>10</v>
      </c>
      <c r="D70" s="42">
        <v>1</v>
      </c>
      <c r="E70" s="42">
        <v>0</v>
      </c>
      <c r="F70" s="42">
        <f t="shared" si="3"/>
        <v>1</v>
      </c>
      <c r="G70" s="32">
        <f t="shared" si="4"/>
        <v>6150</v>
      </c>
      <c r="H70" s="48">
        <v>6000</v>
      </c>
      <c r="I70" s="48">
        <v>120</v>
      </c>
      <c r="J70" s="48">
        <f t="shared" si="5"/>
        <v>30</v>
      </c>
    </row>
    <row r="71" spans="1:10" ht="15.6" x14ac:dyDescent="0.3">
      <c r="A71" s="29">
        <v>68</v>
      </c>
      <c r="B71" s="31" t="s">
        <v>239</v>
      </c>
      <c r="C71" s="31" t="s">
        <v>13</v>
      </c>
      <c r="D71" s="42">
        <v>5</v>
      </c>
      <c r="E71" s="42">
        <v>0</v>
      </c>
      <c r="F71" s="42">
        <f t="shared" si="3"/>
        <v>5</v>
      </c>
      <c r="G71" s="32">
        <f t="shared" si="4"/>
        <v>33005</v>
      </c>
      <c r="H71" s="48">
        <v>32200</v>
      </c>
      <c r="I71" s="48">
        <v>644</v>
      </c>
      <c r="J71" s="48">
        <f t="shared" si="5"/>
        <v>161</v>
      </c>
    </row>
    <row r="72" spans="1:10" ht="15.6" x14ac:dyDescent="0.3">
      <c r="A72" s="29">
        <v>69</v>
      </c>
      <c r="B72" s="31" t="s">
        <v>240</v>
      </c>
      <c r="C72" s="31" t="s">
        <v>13</v>
      </c>
      <c r="D72" s="42">
        <v>2</v>
      </c>
      <c r="E72" s="42">
        <v>1</v>
      </c>
      <c r="F72" s="42">
        <f t="shared" si="3"/>
        <v>3</v>
      </c>
      <c r="G72" s="32">
        <f t="shared" si="4"/>
        <v>36900</v>
      </c>
      <c r="H72" s="48">
        <v>36000</v>
      </c>
      <c r="I72" s="48">
        <v>720</v>
      </c>
      <c r="J72" s="48">
        <f t="shared" si="5"/>
        <v>180</v>
      </c>
    </row>
    <row r="73" spans="1:10" ht="15.6" x14ac:dyDescent="0.3">
      <c r="A73" s="29">
        <v>70</v>
      </c>
      <c r="B73" s="31" t="s">
        <v>241</v>
      </c>
      <c r="C73" s="31" t="s">
        <v>13</v>
      </c>
      <c r="D73" s="42">
        <v>9</v>
      </c>
      <c r="E73" s="42">
        <v>2</v>
      </c>
      <c r="F73" s="42">
        <f t="shared" si="3"/>
        <v>11</v>
      </c>
      <c r="G73" s="32">
        <f t="shared" si="4"/>
        <v>64575</v>
      </c>
      <c r="H73" s="48">
        <v>63000</v>
      </c>
      <c r="I73" s="48">
        <v>1260</v>
      </c>
      <c r="J73" s="48">
        <f t="shared" si="5"/>
        <v>315</v>
      </c>
    </row>
    <row r="74" spans="1:10" ht="15.6" x14ac:dyDescent="0.3">
      <c r="A74" s="29">
        <v>71</v>
      </c>
      <c r="B74" s="31" t="s">
        <v>242</v>
      </c>
      <c r="C74" s="31" t="s">
        <v>13</v>
      </c>
      <c r="D74" s="42">
        <v>13</v>
      </c>
      <c r="E74" s="42">
        <v>1</v>
      </c>
      <c r="F74" s="42">
        <f t="shared" si="3"/>
        <v>14</v>
      </c>
      <c r="G74" s="32">
        <f t="shared" si="4"/>
        <v>101167.5</v>
      </c>
      <c r="H74" s="48">
        <v>98700</v>
      </c>
      <c r="I74" s="48">
        <v>1974</v>
      </c>
      <c r="J74" s="48">
        <f t="shared" si="5"/>
        <v>493.5</v>
      </c>
    </row>
    <row r="75" spans="1:10" ht="15.6" x14ac:dyDescent="0.3">
      <c r="A75" s="29">
        <v>72</v>
      </c>
      <c r="B75" s="31" t="s">
        <v>243</v>
      </c>
      <c r="C75" s="31" t="s">
        <v>10</v>
      </c>
      <c r="D75" s="42">
        <v>2</v>
      </c>
      <c r="E75" s="42">
        <v>0</v>
      </c>
      <c r="F75" s="42">
        <f t="shared" si="3"/>
        <v>2</v>
      </c>
      <c r="G75" s="32">
        <f t="shared" si="4"/>
        <v>12300</v>
      </c>
      <c r="H75" s="48">
        <v>12000</v>
      </c>
      <c r="I75" s="48">
        <v>240</v>
      </c>
      <c r="J75" s="48">
        <f t="shared" si="5"/>
        <v>60</v>
      </c>
    </row>
    <row r="76" spans="1:10" ht="15.6" x14ac:dyDescent="0.3">
      <c r="A76" s="29">
        <v>73</v>
      </c>
      <c r="B76" s="31" t="s">
        <v>244</v>
      </c>
      <c r="C76" s="31" t="s">
        <v>10</v>
      </c>
      <c r="D76" s="42">
        <v>3</v>
      </c>
      <c r="E76" s="42">
        <v>0</v>
      </c>
      <c r="F76" s="42">
        <f t="shared" si="3"/>
        <v>3</v>
      </c>
      <c r="G76" s="32">
        <f t="shared" si="4"/>
        <v>23216.25</v>
      </c>
      <c r="H76" s="48">
        <v>22650</v>
      </c>
      <c r="I76" s="48">
        <v>453</v>
      </c>
      <c r="J76" s="48">
        <f t="shared" si="5"/>
        <v>113.25</v>
      </c>
    </row>
    <row r="77" spans="1:10" ht="15.6" x14ac:dyDescent="0.3">
      <c r="A77" s="29">
        <v>74</v>
      </c>
      <c r="B77" s="31" t="s">
        <v>245</v>
      </c>
      <c r="C77" s="31" t="s">
        <v>12</v>
      </c>
      <c r="D77" s="42">
        <v>25</v>
      </c>
      <c r="E77" s="42">
        <v>35</v>
      </c>
      <c r="F77" s="42">
        <f t="shared" si="3"/>
        <v>60</v>
      </c>
      <c r="G77" s="32">
        <f t="shared" si="4"/>
        <v>674810.8</v>
      </c>
      <c r="H77" s="48">
        <v>658352</v>
      </c>
      <c r="I77" s="48">
        <v>13167.04</v>
      </c>
      <c r="J77" s="48">
        <f t="shared" si="5"/>
        <v>3291.76</v>
      </c>
    </row>
    <row r="78" spans="1:10" ht="15.6" x14ac:dyDescent="0.3">
      <c r="A78" s="29">
        <v>75</v>
      </c>
      <c r="B78" s="31" t="s">
        <v>246</v>
      </c>
      <c r="C78" s="31" t="s">
        <v>12</v>
      </c>
      <c r="D78" s="42">
        <v>3</v>
      </c>
      <c r="E78" s="42">
        <v>2</v>
      </c>
      <c r="F78" s="42">
        <f t="shared" si="3"/>
        <v>5</v>
      </c>
      <c r="G78" s="32">
        <f t="shared" si="4"/>
        <v>61500</v>
      </c>
      <c r="H78" s="48">
        <v>60000</v>
      </c>
      <c r="I78" s="48">
        <v>1200</v>
      </c>
      <c r="J78" s="48">
        <f t="shared" si="5"/>
        <v>300</v>
      </c>
    </row>
    <row r="79" spans="1:10" ht="15.6" x14ac:dyDescent="0.3">
      <c r="A79" s="29">
        <v>76</v>
      </c>
      <c r="B79" s="31" t="s">
        <v>247</v>
      </c>
      <c r="C79" s="31" t="s">
        <v>12</v>
      </c>
      <c r="D79" s="42">
        <v>24</v>
      </c>
      <c r="E79" s="42">
        <v>6</v>
      </c>
      <c r="F79" s="42">
        <f t="shared" si="3"/>
        <v>30</v>
      </c>
      <c r="G79" s="32">
        <f t="shared" si="4"/>
        <v>362850</v>
      </c>
      <c r="H79" s="48">
        <v>354000</v>
      </c>
      <c r="I79" s="48">
        <v>7080</v>
      </c>
      <c r="J79" s="48">
        <f t="shared" si="5"/>
        <v>1770</v>
      </c>
    </row>
    <row r="80" spans="1:10" ht="15.6" x14ac:dyDescent="0.3">
      <c r="A80" s="29">
        <v>77</v>
      </c>
      <c r="B80" s="31" t="s">
        <v>248</v>
      </c>
      <c r="C80" s="31" t="s">
        <v>12</v>
      </c>
      <c r="D80" s="42">
        <v>38</v>
      </c>
      <c r="E80" s="42">
        <v>5</v>
      </c>
      <c r="F80" s="42">
        <f t="shared" si="3"/>
        <v>43</v>
      </c>
      <c r="G80" s="32">
        <f t="shared" si="4"/>
        <v>487900</v>
      </c>
      <c r="H80" s="48">
        <v>476000</v>
      </c>
      <c r="I80" s="48">
        <v>9520</v>
      </c>
      <c r="J80" s="48">
        <f t="shared" si="5"/>
        <v>2380</v>
      </c>
    </row>
    <row r="81" spans="1:10" ht="15.6" x14ac:dyDescent="0.3">
      <c r="A81" s="29">
        <v>78</v>
      </c>
      <c r="B81" s="31" t="s">
        <v>249</v>
      </c>
      <c r="C81" s="31" t="s">
        <v>12</v>
      </c>
      <c r="D81" s="42">
        <v>5</v>
      </c>
      <c r="E81" s="42">
        <v>2</v>
      </c>
      <c r="F81" s="42">
        <f t="shared" si="3"/>
        <v>7</v>
      </c>
      <c r="G81" s="32">
        <f t="shared" si="4"/>
        <v>78523.199999999997</v>
      </c>
      <c r="H81" s="48">
        <v>76608</v>
      </c>
      <c r="I81" s="48">
        <v>1532.16</v>
      </c>
      <c r="J81" s="48">
        <f t="shared" si="5"/>
        <v>383.04</v>
      </c>
    </row>
    <row r="82" spans="1:10" ht="15.6" x14ac:dyDescent="0.3">
      <c r="A82" s="29">
        <v>79</v>
      </c>
      <c r="B82" s="31" t="s">
        <v>250</v>
      </c>
      <c r="C82" s="31" t="s">
        <v>12</v>
      </c>
      <c r="D82" s="42">
        <v>13</v>
      </c>
      <c r="E82" s="42">
        <v>2</v>
      </c>
      <c r="F82" s="42">
        <f t="shared" si="3"/>
        <v>15</v>
      </c>
      <c r="G82" s="32">
        <f t="shared" si="4"/>
        <v>147600</v>
      </c>
      <c r="H82" s="48">
        <v>144000</v>
      </c>
      <c r="I82" s="48">
        <v>2880</v>
      </c>
      <c r="J82" s="48">
        <f t="shared" si="5"/>
        <v>720</v>
      </c>
    </row>
    <row r="83" spans="1:10" ht="15.6" x14ac:dyDescent="0.3">
      <c r="A83" s="29">
        <v>80</v>
      </c>
      <c r="B83" s="31" t="s">
        <v>251</v>
      </c>
      <c r="C83" s="31" t="s">
        <v>10</v>
      </c>
      <c r="D83" s="42">
        <v>5</v>
      </c>
      <c r="E83" s="42">
        <v>0</v>
      </c>
      <c r="F83" s="42">
        <f t="shared" si="3"/>
        <v>5</v>
      </c>
      <c r="G83" s="32">
        <f t="shared" si="4"/>
        <v>46381.25</v>
      </c>
      <c r="H83" s="48">
        <v>45250</v>
      </c>
      <c r="I83" s="48">
        <v>905</v>
      </c>
      <c r="J83" s="48">
        <f t="shared" si="5"/>
        <v>226.25</v>
      </c>
    </row>
    <row r="84" spans="1:10" ht="15.6" x14ac:dyDescent="0.3">
      <c r="A84" s="29">
        <v>81</v>
      </c>
      <c r="B84" s="31" t="s">
        <v>252</v>
      </c>
      <c r="C84" s="31" t="s">
        <v>14</v>
      </c>
      <c r="D84" s="42">
        <v>15</v>
      </c>
      <c r="E84" s="42">
        <v>1</v>
      </c>
      <c r="F84" s="42">
        <f t="shared" si="3"/>
        <v>16</v>
      </c>
      <c r="G84" s="32">
        <f t="shared" si="4"/>
        <v>196800</v>
      </c>
      <c r="H84" s="48">
        <v>192000</v>
      </c>
      <c r="I84" s="48">
        <v>3840</v>
      </c>
      <c r="J84" s="48">
        <f t="shared" si="5"/>
        <v>960</v>
      </c>
    </row>
    <row r="85" spans="1:10" ht="15.6" x14ac:dyDescent="0.3">
      <c r="A85" s="29">
        <v>82</v>
      </c>
      <c r="B85" s="31" t="s">
        <v>253</v>
      </c>
      <c r="C85" s="31" t="s">
        <v>13</v>
      </c>
      <c r="D85" s="42">
        <v>2</v>
      </c>
      <c r="E85" s="42">
        <v>0</v>
      </c>
      <c r="F85" s="42">
        <f t="shared" si="3"/>
        <v>2</v>
      </c>
      <c r="G85" s="32">
        <f t="shared" si="4"/>
        <v>12300</v>
      </c>
      <c r="H85" s="48">
        <v>12000</v>
      </c>
      <c r="I85" s="48">
        <v>240</v>
      </c>
      <c r="J85" s="48">
        <f t="shared" si="5"/>
        <v>60</v>
      </c>
    </row>
    <row r="86" spans="1:10" ht="15.6" x14ac:dyDescent="0.3">
      <c r="A86" s="29">
        <v>83</v>
      </c>
      <c r="B86" s="31" t="s">
        <v>254</v>
      </c>
      <c r="C86" s="31" t="s">
        <v>10</v>
      </c>
      <c r="D86" s="42">
        <v>3</v>
      </c>
      <c r="E86" s="42">
        <v>0</v>
      </c>
      <c r="F86" s="42">
        <f t="shared" si="3"/>
        <v>3</v>
      </c>
      <c r="G86" s="32">
        <f t="shared" si="4"/>
        <v>36900</v>
      </c>
      <c r="H86" s="48">
        <v>36000</v>
      </c>
      <c r="I86" s="48">
        <v>720</v>
      </c>
      <c r="J86" s="48">
        <f t="shared" si="5"/>
        <v>180</v>
      </c>
    </row>
    <row r="87" spans="1:10" ht="15.6" x14ac:dyDescent="0.3">
      <c r="A87" s="29">
        <v>84</v>
      </c>
      <c r="B87" s="31" t="s">
        <v>255</v>
      </c>
      <c r="C87" s="31" t="s">
        <v>13</v>
      </c>
      <c r="D87" s="42">
        <v>12</v>
      </c>
      <c r="E87" s="42">
        <v>2</v>
      </c>
      <c r="F87" s="42">
        <f t="shared" si="3"/>
        <v>14</v>
      </c>
      <c r="G87" s="32">
        <f t="shared" si="4"/>
        <v>172200</v>
      </c>
      <c r="H87" s="48">
        <v>168000</v>
      </c>
      <c r="I87" s="48">
        <v>3360</v>
      </c>
      <c r="J87" s="48">
        <f t="shared" si="5"/>
        <v>840</v>
      </c>
    </row>
    <row r="88" spans="1:10" ht="15.6" x14ac:dyDescent="0.3">
      <c r="A88" s="29">
        <v>85</v>
      </c>
      <c r="B88" s="31" t="s">
        <v>256</v>
      </c>
      <c r="C88" s="31" t="s">
        <v>10</v>
      </c>
      <c r="D88" s="42">
        <v>4</v>
      </c>
      <c r="E88" s="42">
        <v>0</v>
      </c>
      <c r="F88" s="42">
        <f t="shared" si="3"/>
        <v>4</v>
      </c>
      <c r="G88" s="32">
        <f t="shared" si="4"/>
        <v>41205</v>
      </c>
      <c r="H88" s="48">
        <v>40200</v>
      </c>
      <c r="I88" s="48">
        <v>804</v>
      </c>
      <c r="J88" s="48">
        <f t="shared" si="5"/>
        <v>201</v>
      </c>
    </row>
    <row r="89" spans="1:10" ht="15.6" x14ac:dyDescent="0.3">
      <c r="A89" s="29">
        <v>86</v>
      </c>
      <c r="B89" s="31" t="s">
        <v>257</v>
      </c>
      <c r="C89" s="31" t="s">
        <v>10</v>
      </c>
      <c r="D89" s="42">
        <v>2</v>
      </c>
      <c r="E89" s="42">
        <v>1</v>
      </c>
      <c r="F89" s="42">
        <f t="shared" si="3"/>
        <v>3</v>
      </c>
      <c r="G89" s="32">
        <f t="shared" si="4"/>
        <v>27552</v>
      </c>
      <c r="H89" s="48">
        <v>26880</v>
      </c>
      <c r="I89" s="48">
        <v>537.6</v>
      </c>
      <c r="J89" s="48">
        <f t="shared" si="5"/>
        <v>134.4</v>
      </c>
    </row>
    <row r="90" spans="1:10" ht="15.6" x14ac:dyDescent="0.3">
      <c r="A90" s="29">
        <v>87</v>
      </c>
      <c r="B90" s="31" t="s">
        <v>258</v>
      </c>
      <c r="C90" s="31" t="s">
        <v>10</v>
      </c>
      <c r="D90" s="42">
        <v>2</v>
      </c>
      <c r="E90" s="42">
        <v>1</v>
      </c>
      <c r="F90" s="42">
        <f t="shared" si="3"/>
        <v>3</v>
      </c>
      <c r="G90" s="32">
        <f t="shared" si="4"/>
        <v>36900</v>
      </c>
      <c r="H90" s="48">
        <v>36000</v>
      </c>
      <c r="I90" s="48">
        <v>720</v>
      </c>
      <c r="J90" s="48">
        <f t="shared" si="5"/>
        <v>180</v>
      </c>
    </row>
    <row r="91" spans="1:10" ht="15.6" x14ac:dyDescent="0.3">
      <c r="A91" s="29">
        <v>88</v>
      </c>
      <c r="B91" s="31" t="s">
        <v>259</v>
      </c>
      <c r="C91" s="31" t="s">
        <v>10</v>
      </c>
      <c r="D91" s="42">
        <v>12</v>
      </c>
      <c r="E91" s="42">
        <v>0</v>
      </c>
      <c r="F91" s="42">
        <f t="shared" si="3"/>
        <v>12</v>
      </c>
      <c r="G91" s="32">
        <f t="shared" si="4"/>
        <v>92865</v>
      </c>
      <c r="H91" s="48">
        <v>90600</v>
      </c>
      <c r="I91" s="48">
        <v>1812</v>
      </c>
      <c r="J91" s="48">
        <f t="shared" si="5"/>
        <v>453</v>
      </c>
    </row>
    <row r="92" spans="1:10" ht="15.6" x14ac:dyDescent="0.3">
      <c r="A92" s="29">
        <v>89</v>
      </c>
      <c r="B92" s="31" t="s">
        <v>260</v>
      </c>
      <c r="C92" s="31" t="s">
        <v>10</v>
      </c>
      <c r="D92" s="42">
        <v>4</v>
      </c>
      <c r="E92" s="42">
        <v>4</v>
      </c>
      <c r="F92" s="42">
        <f t="shared" si="3"/>
        <v>8</v>
      </c>
      <c r="G92" s="32">
        <f t="shared" si="4"/>
        <v>65417.11</v>
      </c>
      <c r="H92" s="48">
        <v>63822</v>
      </c>
      <c r="I92" s="48">
        <v>1276</v>
      </c>
      <c r="J92" s="48">
        <f t="shared" si="5"/>
        <v>319.11</v>
      </c>
    </row>
    <row r="93" spans="1:10" ht="15.6" x14ac:dyDescent="0.3">
      <c r="A93" s="29">
        <v>90</v>
      </c>
      <c r="B93" s="31" t="s">
        <v>261</v>
      </c>
      <c r="C93" s="31" t="s">
        <v>10</v>
      </c>
      <c r="D93" s="42">
        <v>5</v>
      </c>
      <c r="E93" s="42">
        <v>2</v>
      </c>
      <c r="F93" s="42">
        <f t="shared" si="3"/>
        <v>7</v>
      </c>
      <c r="G93" s="32">
        <f t="shared" si="4"/>
        <v>79642.5</v>
      </c>
      <c r="H93" s="48">
        <v>77700</v>
      </c>
      <c r="I93" s="48">
        <v>1554</v>
      </c>
      <c r="J93" s="48">
        <f t="shared" si="5"/>
        <v>388.5</v>
      </c>
    </row>
    <row r="94" spans="1:10" ht="15.6" x14ac:dyDescent="0.3">
      <c r="A94" s="29">
        <v>91</v>
      </c>
      <c r="B94" s="31" t="s">
        <v>262</v>
      </c>
      <c r="C94" s="31" t="s">
        <v>10</v>
      </c>
      <c r="D94" s="42">
        <v>0</v>
      </c>
      <c r="E94" s="42">
        <v>3</v>
      </c>
      <c r="F94" s="42">
        <f t="shared" si="3"/>
        <v>3</v>
      </c>
      <c r="G94" s="32">
        <f t="shared" si="4"/>
        <v>18450</v>
      </c>
      <c r="H94" s="48">
        <v>18000</v>
      </c>
      <c r="I94" s="48">
        <v>360</v>
      </c>
      <c r="J94" s="48">
        <f t="shared" si="5"/>
        <v>90</v>
      </c>
    </row>
    <row r="95" spans="1:10" ht="15.6" x14ac:dyDescent="0.3">
      <c r="A95" s="29">
        <v>92</v>
      </c>
      <c r="B95" s="31" t="s">
        <v>263</v>
      </c>
      <c r="C95" s="31" t="s">
        <v>10</v>
      </c>
      <c r="D95" s="42">
        <v>10</v>
      </c>
      <c r="E95" s="42">
        <v>3</v>
      </c>
      <c r="F95" s="42">
        <f t="shared" si="3"/>
        <v>13</v>
      </c>
      <c r="G95" s="32">
        <f t="shared" si="4"/>
        <v>89544</v>
      </c>
      <c r="H95" s="48">
        <v>87360</v>
      </c>
      <c r="I95" s="48">
        <v>1747.2</v>
      </c>
      <c r="J95" s="48">
        <f t="shared" si="5"/>
        <v>436.8</v>
      </c>
    </row>
    <row r="96" spans="1:10" ht="15.6" x14ac:dyDescent="0.3">
      <c r="A96" s="29">
        <v>93</v>
      </c>
      <c r="B96" s="31" t="s">
        <v>264</v>
      </c>
      <c r="C96" s="31" t="s">
        <v>10</v>
      </c>
      <c r="D96" s="42">
        <v>13</v>
      </c>
      <c r="E96" s="42">
        <v>1</v>
      </c>
      <c r="F96" s="42">
        <f t="shared" si="3"/>
        <v>14</v>
      </c>
      <c r="G96" s="32">
        <f t="shared" si="4"/>
        <v>128963.09</v>
      </c>
      <c r="H96" s="48">
        <v>125818</v>
      </c>
      <c r="I96" s="48">
        <v>2516</v>
      </c>
      <c r="J96" s="48">
        <f t="shared" si="5"/>
        <v>629.09</v>
      </c>
    </row>
    <row r="97" spans="1:10" ht="15.6" x14ac:dyDescent="0.3">
      <c r="A97" s="29">
        <v>94</v>
      </c>
      <c r="B97" s="31" t="s">
        <v>265</v>
      </c>
      <c r="C97" s="31" t="s">
        <v>10</v>
      </c>
      <c r="D97" s="42">
        <v>1</v>
      </c>
      <c r="E97" s="42">
        <v>0</v>
      </c>
      <c r="F97" s="42">
        <f t="shared" si="3"/>
        <v>1</v>
      </c>
      <c r="G97" s="32">
        <f t="shared" si="4"/>
        <v>6150</v>
      </c>
      <c r="H97" s="48">
        <v>6000</v>
      </c>
      <c r="I97" s="48">
        <v>120</v>
      </c>
      <c r="J97" s="48">
        <f t="shared" si="5"/>
        <v>30</v>
      </c>
    </row>
    <row r="98" spans="1:10" ht="15.6" x14ac:dyDescent="0.3">
      <c r="A98" s="29">
        <v>95</v>
      </c>
      <c r="B98" s="31" t="s">
        <v>266</v>
      </c>
      <c r="C98" s="31" t="s">
        <v>10</v>
      </c>
      <c r="D98" s="42">
        <v>0</v>
      </c>
      <c r="E98" s="42">
        <v>4</v>
      </c>
      <c r="F98" s="42">
        <f t="shared" si="3"/>
        <v>4</v>
      </c>
      <c r="G98" s="32">
        <f t="shared" si="4"/>
        <v>33210</v>
      </c>
      <c r="H98" s="48">
        <v>32400</v>
      </c>
      <c r="I98" s="48">
        <v>648</v>
      </c>
      <c r="J98" s="48">
        <f t="shared" si="5"/>
        <v>162</v>
      </c>
    </row>
    <row r="99" spans="1:10" ht="15.6" x14ac:dyDescent="0.3">
      <c r="A99" s="29">
        <v>96</v>
      </c>
      <c r="B99" s="31" t="s">
        <v>267</v>
      </c>
      <c r="C99" s="31" t="s">
        <v>10</v>
      </c>
      <c r="D99" s="42">
        <v>15</v>
      </c>
      <c r="E99" s="42">
        <v>0</v>
      </c>
      <c r="F99" s="42">
        <f t="shared" si="3"/>
        <v>15</v>
      </c>
      <c r="G99" s="32">
        <f t="shared" si="4"/>
        <v>176812.5</v>
      </c>
      <c r="H99" s="48">
        <v>172500</v>
      </c>
      <c r="I99" s="48">
        <v>3450</v>
      </c>
      <c r="J99" s="48">
        <f t="shared" si="5"/>
        <v>862.5</v>
      </c>
    </row>
    <row r="100" spans="1:10" ht="15.6" x14ac:dyDescent="0.3">
      <c r="A100" s="29">
        <v>97</v>
      </c>
      <c r="B100" s="31" t="s">
        <v>268</v>
      </c>
      <c r="C100" s="31" t="s">
        <v>10</v>
      </c>
      <c r="D100" s="42">
        <v>2</v>
      </c>
      <c r="E100" s="42">
        <v>1</v>
      </c>
      <c r="F100" s="42">
        <f t="shared" si="3"/>
        <v>3</v>
      </c>
      <c r="G100" s="32">
        <f t="shared" si="4"/>
        <v>36900</v>
      </c>
      <c r="H100" s="48">
        <v>36000</v>
      </c>
      <c r="I100" s="48">
        <v>720</v>
      </c>
      <c r="J100" s="48">
        <f t="shared" si="5"/>
        <v>180</v>
      </c>
    </row>
    <row r="101" spans="1:10" ht="15.6" x14ac:dyDescent="0.3">
      <c r="A101" s="29">
        <v>98</v>
      </c>
      <c r="B101" s="31" t="s">
        <v>269</v>
      </c>
      <c r="C101" s="31" t="s">
        <v>13</v>
      </c>
      <c r="D101" s="42">
        <v>6</v>
      </c>
      <c r="E101" s="42">
        <v>0</v>
      </c>
      <c r="F101" s="42">
        <f t="shared" si="3"/>
        <v>6</v>
      </c>
      <c r="G101" s="32">
        <f t="shared" si="4"/>
        <v>73800</v>
      </c>
      <c r="H101" s="48">
        <v>72000</v>
      </c>
      <c r="I101" s="48">
        <v>1440</v>
      </c>
      <c r="J101" s="48">
        <f t="shared" si="5"/>
        <v>360</v>
      </c>
    </row>
    <row r="102" spans="1:10" ht="15.6" x14ac:dyDescent="0.3">
      <c r="A102" s="29">
        <v>99</v>
      </c>
      <c r="B102" s="31" t="s">
        <v>270</v>
      </c>
      <c r="C102" s="31" t="s">
        <v>14</v>
      </c>
      <c r="D102" s="42">
        <v>12</v>
      </c>
      <c r="E102" s="42">
        <v>5</v>
      </c>
      <c r="F102" s="42">
        <f t="shared" si="3"/>
        <v>17</v>
      </c>
      <c r="G102" s="32">
        <f t="shared" si="4"/>
        <v>206486.25</v>
      </c>
      <c r="H102" s="48">
        <v>201450</v>
      </c>
      <c r="I102" s="48">
        <v>4029</v>
      </c>
      <c r="J102" s="48">
        <f t="shared" si="5"/>
        <v>1007.25</v>
      </c>
    </row>
    <row r="103" spans="1:10" ht="15.6" x14ac:dyDescent="0.3">
      <c r="A103" s="29">
        <v>100</v>
      </c>
      <c r="B103" s="31" t="s">
        <v>271</v>
      </c>
      <c r="C103" s="31" t="s">
        <v>10</v>
      </c>
      <c r="D103" s="42">
        <v>3</v>
      </c>
      <c r="E103" s="42">
        <v>2</v>
      </c>
      <c r="F103" s="42">
        <f t="shared" si="3"/>
        <v>5</v>
      </c>
      <c r="G103" s="32">
        <f t="shared" si="4"/>
        <v>61500</v>
      </c>
      <c r="H103" s="48">
        <v>60000</v>
      </c>
      <c r="I103" s="48">
        <v>1200</v>
      </c>
      <c r="J103" s="48">
        <f t="shared" si="5"/>
        <v>300</v>
      </c>
    </row>
    <row r="104" spans="1:10" ht="15.6" x14ac:dyDescent="0.3">
      <c r="A104" s="29">
        <v>101</v>
      </c>
      <c r="B104" s="31" t="s">
        <v>272</v>
      </c>
      <c r="C104" s="31" t="s">
        <v>13</v>
      </c>
      <c r="D104" s="42">
        <v>1</v>
      </c>
      <c r="E104" s="42">
        <v>0</v>
      </c>
      <c r="F104" s="42">
        <f t="shared" si="3"/>
        <v>1</v>
      </c>
      <c r="G104" s="32">
        <f t="shared" si="4"/>
        <v>6150</v>
      </c>
      <c r="H104" s="48">
        <v>6000</v>
      </c>
      <c r="I104" s="48">
        <v>120</v>
      </c>
      <c r="J104" s="48">
        <f t="shared" si="5"/>
        <v>30</v>
      </c>
    </row>
    <row r="105" spans="1:10" ht="15.6" x14ac:dyDescent="0.3">
      <c r="A105" s="29">
        <v>102</v>
      </c>
      <c r="B105" s="31" t="s">
        <v>273</v>
      </c>
      <c r="C105" s="31" t="s">
        <v>10</v>
      </c>
      <c r="D105" s="42">
        <v>2</v>
      </c>
      <c r="E105" s="42">
        <v>3</v>
      </c>
      <c r="F105" s="42">
        <f t="shared" si="3"/>
        <v>5</v>
      </c>
      <c r="G105" s="32">
        <f t="shared" si="4"/>
        <v>30750</v>
      </c>
      <c r="H105" s="48">
        <v>30000</v>
      </c>
      <c r="I105" s="48">
        <v>600</v>
      </c>
      <c r="J105" s="48">
        <f t="shared" si="5"/>
        <v>150</v>
      </c>
    </row>
    <row r="106" spans="1:10" ht="15.6" x14ac:dyDescent="0.3">
      <c r="A106" s="29">
        <v>103</v>
      </c>
      <c r="B106" s="31" t="s">
        <v>274</v>
      </c>
      <c r="C106" s="31" t="s">
        <v>14</v>
      </c>
      <c r="D106" s="42">
        <v>2</v>
      </c>
      <c r="E106" s="42">
        <v>1</v>
      </c>
      <c r="F106" s="42">
        <f t="shared" si="3"/>
        <v>3</v>
      </c>
      <c r="G106" s="32">
        <f t="shared" si="4"/>
        <v>36285</v>
      </c>
      <c r="H106" s="48">
        <v>35400</v>
      </c>
      <c r="I106" s="48">
        <v>708</v>
      </c>
      <c r="J106" s="48">
        <f t="shared" si="5"/>
        <v>177</v>
      </c>
    </row>
    <row r="107" spans="1:10" ht="15.6" x14ac:dyDescent="0.3">
      <c r="A107" s="29">
        <v>104</v>
      </c>
      <c r="B107" s="31" t="s">
        <v>275</v>
      </c>
      <c r="C107" s="31" t="s">
        <v>10</v>
      </c>
      <c r="D107" s="42">
        <v>3</v>
      </c>
      <c r="E107" s="42">
        <v>3</v>
      </c>
      <c r="F107" s="42">
        <f t="shared" si="3"/>
        <v>6</v>
      </c>
      <c r="G107" s="32">
        <f t="shared" si="4"/>
        <v>55350</v>
      </c>
      <c r="H107" s="48">
        <v>54000</v>
      </c>
      <c r="I107" s="48">
        <v>1080</v>
      </c>
      <c r="J107" s="48">
        <f t="shared" si="5"/>
        <v>270</v>
      </c>
    </row>
    <row r="108" spans="1:10" ht="15.6" x14ac:dyDescent="0.3">
      <c r="A108" s="29">
        <v>105</v>
      </c>
      <c r="B108" s="31" t="s">
        <v>276</v>
      </c>
      <c r="C108" s="31" t="s">
        <v>14</v>
      </c>
      <c r="D108" s="42">
        <v>5</v>
      </c>
      <c r="E108" s="42">
        <v>5</v>
      </c>
      <c r="F108" s="42">
        <f t="shared" si="3"/>
        <v>10</v>
      </c>
      <c r="G108" s="32">
        <f t="shared" si="4"/>
        <v>123000</v>
      </c>
      <c r="H108" s="48">
        <v>120000</v>
      </c>
      <c r="I108" s="48">
        <v>2400</v>
      </c>
      <c r="J108" s="48">
        <f t="shared" si="5"/>
        <v>600</v>
      </c>
    </row>
    <row r="109" spans="1:10" ht="15.6" x14ac:dyDescent="0.3">
      <c r="A109" s="29">
        <v>106</v>
      </c>
      <c r="B109" s="31" t="s">
        <v>277</v>
      </c>
      <c r="C109" s="31" t="s">
        <v>10</v>
      </c>
      <c r="D109" s="42">
        <v>7</v>
      </c>
      <c r="E109" s="42">
        <v>0</v>
      </c>
      <c r="F109" s="42">
        <f t="shared" si="3"/>
        <v>7</v>
      </c>
      <c r="G109" s="32">
        <f t="shared" si="4"/>
        <v>69741</v>
      </c>
      <c r="H109" s="48">
        <v>68040</v>
      </c>
      <c r="I109" s="48">
        <v>1360.8</v>
      </c>
      <c r="J109" s="48">
        <f t="shared" si="5"/>
        <v>340.2</v>
      </c>
    </row>
    <row r="110" spans="1:10" ht="15.6" x14ac:dyDescent="0.3">
      <c r="A110" s="29">
        <v>107</v>
      </c>
      <c r="B110" s="31" t="s">
        <v>278</v>
      </c>
      <c r="C110" s="31" t="s">
        <v>10</v>
      </c>
      <c r="D110" s="42">
        <v>5</v>
      </c>
      <c r="E110" s="42">
        <v>2</v>
      </c>
      <c r="F110" s="42">
        <f t="shared" si="3"/>
        <v>7</v>
      </c>
      <c r="G110" s="32">
        <f t="shared" si="4"/>
        <v>82512.5</v>
      </c>
      <c r="H110" s="48">
        <v>80500</v>
      </c>
      <c r="I110" s="48">
        <v>1610</v>
      </c>
      <c r="J110" s="48">
        <f t="shared" si="5"/>
        <v>402.5</v>
      </c>
    </row>
    <row r="111" spans="1:10" ht="15.6" x14ac:dyDescent="0.3">
      <c r="A111" s="29">
        <v>108</v>
      </c>
      <c r="B111" s="31" t="s">
        <v>279</v>
      </c>
      <c r="C111" s="31" t="s">
        <v>10</v>
      </c>
      <c r="D111" s="42">
        <v>8</v>
      </c>
      <c r="E111" s="42">
        <v>0</v>
      </c>
      <c r="F111" s="42">
        <f t="shared" si="3"/>
        <v>8</v>
      </c>
      <c r="G111" s="32">
        <f t="shared" si="4"/>
        <v>88560</v>
      </c>
      <c r="H111" s="48">
        <v>86400</v>
      </c>
      <c r="I111" s="48">
        <v>1728</v>
      </c>
      <c r="J111" s="48">
        <f t="shared" si="5"/>
        <v>432</v>
      </c>
    </row>
    <row r="112" spans="1:10" ht="15.6" x14ac:dyDescent="0.3">
      <c r="A112" s="29">
        <v>109</v>
      </c>
      <c r="B112" s="31" t="s">
        <v>280</v>
      </c>
      <c r="C112" s="31" t="s">
        <v>10</v>
      </c>
      <c r="D112" s="42">
        <v>4</v>
      </c>
      <c r="E112" s="42">
        <v>0</v>
      </c>
      <c r="F112" s="42">
        <f t="shared" si="3"/>
        <v>4</v>
      </c>
      <c r="G112" s="32">
        <f t="shared" si="4"/>
        <v>30750</v>
      </c>
      <c r="H112" s="48">
        <v>30000</v>
      </c>
      <c r="I112" s="48">
        <v>600</v>
      </c>
      <c r="J112" s="48">
        <f t="shared" si="5"/>
        <v>150</v>
      </c>
    </row>
    <row r="113" spans="1:10" ht="15.6" x14ac:dyDescent="0.3">
      <c r="A113" s="29">
        <v>110</v>
      </c>
      <c r="B113" s="31" t="s">
        <v>281</v>
      </c>
      <c r="C113" s="31" t="s">
        <v>13</v>
      </c>
      <c r="D113" s="42">
        <v>2</v>
      </c>
      <c r="E113" s="42">
        <v>0</v>
      </c>
      <c r="F113" s="42">
        <f t="shared" si="3"/>
        <v>2</v>
      </c>
      <c r="G113" s="32">
        <f t="shared" si="4"/>
        <v>13735</v>
      </c>
      <c r="H113" s="48">
        <v>13400</v>
      </c>
      <c r="I113" s="48">
        <v>268</v>
      </c>
      <c r="J113" s="48">
        <f t="shared" si="5"/>
        <v>67</v>
      </c>
    </row>
    <row r="114" spans="1:10" ht="15.6" x14ac:dyDescent="0.3">
      <c r="A114" s="29">
        <v>111</v>
      </c>
      <c r="B114" s="31" t="s">
        <v>282</v>
      </c>
      <c r="C114" s="31" t="s">
        <v>10</v>
      </c>
      <c r="D114" s="42">
        <v>3</v>
      </c>
      <c r="E114" s="42">
        <v>0</v>
      </c>
      <c r="F114" s="42">
        <f t="shared" si="3"/>
        <v>3</v>
      </c>
      <c r="G114" s="32">
        <f t="shared" si="4"/>
        <v>18450</v>
      </c>
      <c r="H114" s="48">
        <v>18000</v>
      </c>
      <c r="I114" s="48">
        <v>360</v>
      </c>
      <c r="J114" s="48">
        <f t="shared" si="5"/>
        <v>90</v>
      </c>
    </row>
    <row r="115" spans="1:10" ht="15.6" x14ac:dyDescent="0.3">
      <c r="A115" s="29">
        <v>112</v>
      </c>
      <c r="B115" s="31" t="s">
        <v>283</v>
      </c>
      <c r="C115" s="31" t="s">
        <v>10</v>
      </c>
      <c r="D115" s="42">
        <v>7</v>
      </c>
      <c r="E115" s="42">
        <v>0</v>
      </c>
      <c r="F115" s="42">
        <f t="shared" si="3"/>
        <v>7</v>
      </c>
      <c r="G115" s="32">
        <f t="shared" si="4"/>
        <v>61992</v>
      </c>
      <c r="H115" s="48">
        <v>60480</v>
      </c>
      <c r="I115" s="48">
        <v>1209.5999999999999</v>
      </c>
      <c r="J115" s="48">
        <f t="shared" si="5"/>
        <v>302.40000000000003</v>
      </c>
    </row>
    <row r="116" spans="1:10" ht="15.6" x14ac:dyDescent="0.3">
      <c r="A116" s="29">
        <v>113</v>
      </c>
      <c r="B116" s="31" t="s">
        <v>284</v>
      </c>
      <c r="C116" s="31" t="s">
        <v>13</v>
      </c>
      <c r="D116" s="42">
        <v>4</v>
      </c>
      <c r="E116" s="42">
        <v>0</v>
      </c>
      <c r="F116" s="42">
        <f t="shared" si="3"/>
        <v>4</v>
      </c>
      <c r="G116" s="32">
        <f t="shared" si="4"/>
        <v>26449.923999999999</v>
      </c>
      <c r="H116" s="48">
        <v>25804.799999999999</v>
      </c>
      <c r="I116" s="48">
        <v>516.1</v>
      </c>
      <c r="J116" s="48">
        <f t="shared" si="5"/>
        <v>129.024</v>
      </c>
    </row>
    <row r="117" spans="1:10" ht="15.6" x14ac:dyDescent="0.3">
      <c r="A117" s="29">
        <v>114</v>
      </c>
      <c r="B117" s="31" t="s">
        <v>285</v>
      </c>
      <c r="C117" s="31" t="s">
        <v>10</v>
      </c>
      <c r="D117" s="42">
        <v>5</v>
      </c>
      <c r="E117" s="42">
        <v>1</v>
      </c>
      <c r="F117" s="42">
        <f t="shared" si="3"/>
        <v>6</v>
      </c>
      <c r="G117" s="32">
        <f t="shared" si="4"/>
        <v>52859.25</v>
      </c>
      <c r="H117" s="48">
        <v>51570</v>
      </c>
      <c r="I117" s="48">
        <v>1031.4000000000001</v>
      </c>
      <c r="J117" s="48">
        <f t="shared" si="5"/>
        <v>257.85000000000002</v>
      </c>
    </row>
    <row r="118" spans="1:10" ht="15.6" x14ac:dyDescent="0.3">
      <c r="A118" s="29">
        <v>115</v>
      </c>
      <c r="B118" s="31" t="s">
        <v>286</v>
      </c>
      <c r="C118" s="31" t="s">
        <v>10</v>
      </c>
      <c r="D118" s="42">
        <v>4</v>
      </c>
      <c r="E118" s="42">
        <v>4</v>
      </c>
      <c r="F118" s="42">
        <f t="shared" si="3"/>
        <v>8</v>
      </c>
      <c r="G118" s="32">
        <f t="shared" si="4"/>
        <v>60700.5</v>
      </c>
      <c r="H118" s="48">
        <v>59220</v>
      </c>
      <c r="I118" s="48">
        <v>1184.4000000000001</v>
      </c>
      <c r="J118" s="48">
        <f t="shared" si="5"/>
        <v>296.10000000000002</v>
      </c>
    </row>
    <row r="119" spans="1:10" ht="15.6" x14ac:dyDescent="0.3">
      <c r="A119" s="29">
        <v>116</v>
      </c>
      <c r="B119" s="31" t="s">
        <v>287</v>
      </c>
      <c r="C119" s="31" t="s">
        <v>10</v>
      </c>
      <c r="D119" s="42">
        <v>2</v>
      </c>
      <c r="E119" s="42">
        <v>1</v>
      </c>
      <c r="F119" s="42">
        <f t="shared" si="3"/>
        <v>3</v>
      </c>
      <c r="G119" s="32">
        <f t="shared" si="4"/>
        <v>18450</v>
      </c>
      <c r="H119" s="48">
        <v>18000</v>
      </c>
      <c r="I119" s="48">
        <v>360</v>
      </c>
      <c r="J119" s="48">
        <f t="shared" si="5"/>
        <v>90</v>
      </c>
    </row>
    <row r="120" spans="1:10" ht="15.6" x14ac:dyDescent="0.3">
      <c r="A120" s="29">
        <v>117</v>
      </c>
      <c r="B120" s="31" t="s">
        <v>288</v>
      </c>
      <c r="C120" s="31" t="s">
        <v>14</v>
      </c>
      <c r="D120" s="42">
        <v>11</v>
      </c>
      <c r="E120" s="42">
        <v>2</v>
      </c>
      <c r="F120" s="42">
        <f t="shared" si="3"/>
        <v>13</v>
      </c>
      <c r="G120" s="32">
        <f t="shared" si="4"/>
        <v>107932.5</v>
      </c>
      <c r="H120" s="48">
        <v>105300</v>
      </c>
      <c r="I120" s="48">
        <v>2106</v>
      </c>
      <c r="J120" s="48">
        <f t="shared" si="5"/>
        <v>526.5</v>
      </c>
    </row>
    <row r="121" spans="1:10" ht="15.6" x14ac:dyDescent="0.3">
      <c r="A121" s="29">
        <v>118</v>
      </c>
      <c r="B121" s="31" t="s">
        <v>289</v>
      </c>
      <c r="C121" s="31" t="s">
        <v>10</v>
      </c>
      <c r="D121" s="42">
        <v>6</v>
      </c>
      <c r="E121" s="42">
        <v>3</v>
      </c>
      <c r="F121" s="42">
        <f t="shared" si="3"/>
        <v>9</v>
      </c>
      <c r="G121" s="32">
        <f t="shared" si="4"/>
        <v>85100.625</v>
      </c>
      <c r="H121" s="48">
        <v>83025</v>
      </c>
      <c r="I121" s="48">
        <v>1660.5</v>
      </c>
      <c r="J121" s="48">
        <f t="shared" si="5"/>
        <v>415.125</v>
      </c>
    </row>
    <row r="122" spans="1:10" ht="15.6" x14ac:dyDescent="0.3">
      <c r="A122" s="29">
        <v>119</v>
      </c>
      <c r="B122" s="31" t="s">
        <v>290</v>
      </c>
      <c r="C122" s="31" t="s">
        <v>10</v>
      </c>
      <c r="D122" s="42">
        <v>3</v>
      </c>
      <c r="E122" s="42">
        <v>1</v>
      </c>
      <c r="F122" s="42">
        <f t="shared" si="3"/>
        <v>4</v>
      </c>
      <c r="G122" s="32">
        <f t="shared" si="4"/>
        <v>24600</v>
      </c>
      <c r="H122" s="48">
        <v>24000</v>
      </c>
      <c r="I122" s="48">
        <v>480</v>
      </c>
      <c r="J122" s="48">
        <f t="shared" si="5"/>
        <v>120</v>
      </c>
    </row>
    <row r="123" spans="1:10" ht="15.6" x14ac:dyDescent="0.3">
      <c r="A123" s="29">
        <v>120</v>
      </c>
      <c r="B123" s="31" t="s">
        <v>291</v>
      </c>
      <c r="C123" s="31" t="s">
        <v>10</v>
      </c>
      <c r="D123" s="42">
        <v>0</v>
      </c>
      <c r="E123" s="42">
        <v>2</v>
      </c>
      <c r="F123" s="42">
        <f t="shared" si="3"/>
        <v>2</v>
      </c>
      <c r="G123" s="32">
        <f t="shared" si="4"/>
        <v>19680</v>
      </c>
      <c r="H123" s="48">
        <v>19200</v>
      </c>
      <c r="I123" s="48">
        <v>384</v>
      </c>
      <c r="J123" s="48">
        <f t="shared" si="5"/>
        <v>96</v>
      </c>
    </row>
    <row r="124" spans="1:10" ht="15.6" x14ac:dyDescent="0.3">
      <c r="A124" s="29">
        <v>121</v>
      </c>
      <c r="B124" s="31" t="s">
        <v>292</v>
      </c>
      <c r="C124" s="31" t="s">
        <v>10</v>
      </c>
      <c r="D124" s="42">
        <v>11</v>
      </c>
      <c r="E124" s="42">
        <v>2</v>
      </c>
      <c r="F124" s="42">
        <f t="shared" si="3"/>
        <v>13</v>
      </c>
      <c r="G124" s="32">
        <f t="shared" si="4"/>
        <v>89277.5</v>
      </c>
      <c r="H124" s="48">
        <v>87100</v>
      </c>
      <c r="I124" s="48">
        <v>1742</v>
      </c>
      <c r="J124" s="48">
        <f t="shared" si="5"/>
        <v>435.5</v>
      </c>
    </row>
    <row r="125" spans="1:10" ht="15.6" x14ac:dyDescent="0.3">
      <c r="A125" s="29">
        <v>122</v>
      </c>
      <c r="B125" s="31" t="s">
        <v>293</v>
      </c>
      <c r="C125" s="31" t="s">
        <v>10</v>
      </c>
      <c r="D125" s="42">
        <v>4</v>
      </c>
      <c r="E125" s="42">
        <v>0</v>
      </c>
      <c r="F125" s="42">
        <f t="shared" si="3"/>
        <v>4</v>
      </c>
      <c r="G125" s="32">
        <f t="shared" si="4"/>
        <v>24600</v>
      </c>
      <c r="H125" s="48">
        <v>24000</v>
      </c>
      <c r="I125" s="48">
        <v>480</v>
      </c>
      <c r="J125" s="48">
        <f t="shared" si="5"/>
        <v>120</v>
      </c>
    </row>
    <row r="126" spans="1:10" ht="15.6" x14ac:dyDescent="0.3">
      <c r="A126" s="29">
        <v>123</v>
      </c>
      <c r="B126" s="31" t="s">
        <v>294</v>
      </c>
      <c r="C126" s="31" t="s">
        <v>10</v>
      </c>
      <c r="D126" s="42">
        <v>9</v>
      </c>
      <c r="E126" s="42">
        <v>1</v>
      </c>
      <c r="F126" s="42">
        <f t="shared" si="3"/>
        <v>10</v>
      </c>
      <c r="G126" s="32">
        <f t="shared" si="4"/>
        <v>123000</v>
      </c>
      <c r="H126" s="48">
        <v>120000</v>
      </c>
      <c r="I126" s="48">
        <v>2400</v>
      </c>
      <c r="J126" s="48">
        <f t="shared" si="5"/>
        <v>600</v>
      </c>
    </row>
    <row r="127" spans="1:10" ht="15.6" x14ac:dyDescent="0.3">
      <c r="A127" s="29">
        <v>124</v>
      </c>
      <c r="B127" s="31" t="s">
        <v>295</v>
      </c>
      <c r="C127" s="31" t="s">
        <v>11</v>
      </c>
      <c r="D127" s="105">
        <v>43</v>
      </c>
      <c r="E127" s="105">
        <v>2</v>
      </c>
      <c r="F127" s="42">
        <f t="shared" si="3"/>
        <v>45</v>
      </c>
      <c r="G127" s="32">
        <f t="shared" si="4"/>
        <v>541968.75</v>
      </c>
      <c r="H127" s="48">
        <v>528750</v>
      </c>
      <c r="I127" s="48">
        <v>10575</v>
      </c>
      <c r="J127" s="48">
        <f t="shared" si="5"/>
        <v>2643.75</v>
      </c>
    </row>
    <row r="128" spans="1:10" ht="15.6" x14ac:dyDescent="0.3">
      <c r="A128" s="29">
        <v>125</v>
      </c>
      <c r="B128" s="31" t="s">
        <v>296</v>
      </c>
      <c r="C128" s="31" t="s">
        <v>13</v>
      </c>
      <c r="D128" s="105">
        <v>2</v>
      </c>
      <c r="E128" s="105">
        <v>1</v>
      </c>
      <c r="F128" s="42">
        <f t="shared" si="3"/>
        <v>3</v>
      </c>
      <c r="G128" s="32">
        <f t="shared" si="4"/>
        <v>30903.75</v>
      </c>
      <c r="H128" s="48">
        <v>30150</v>
      </c>
      <c r="I128" s="48">
        <v>603</v>
      </c>
      <c r="J128" s="48">
        <f t="shared" si="5"/>
        <v>150.75</v>
      </c>
    </row>
    <row r="129" spans="1:10" ht="15.6" x14ac:dyDescent="0.3">
      <c r="A129" s="29">
        <v>126</v>
      </c>
      <c r="B129" s="31" t="s">
        <v>297</v>
      </c>
      <c r="C129" s="31" t="s">
        <v>10</v>
      </c>
      <c r="D129" s="105">
        <v>1</v>
      </c>
      <c r="E129" s="105">
        <v>2</v>
      </c>
      <c r="F129" s="42">
        <f t="shared" si="3"/>
        <v>3</v>
      </c>
      <c r="G129" s="32">
        <f t="shared" si="4"/>
        <v>25368.75</v>
      </c>
      <c r="H129" s="48">
        <v>24750</v>
      </c>
      <c r="I129" s="48">
        <v>495</v>
      </c>
      <c r="J129" s="48">
        <f t="shared" si="5"/>
        <v>123.75</v>
      </c>
    </row>
    <row r="130" spans="1:10" ht="15.6" x14ac:dyDescent="0.3">
      <c r="A130" s="106"/>
      <c r="B130" s="107" t="s">
        <v>15</v>
      </c>
      <c r="C130" s="29"/>
      <c r="D130" s="108">
        <f>SUM(D4:D129)</f>
        <v>1060</v>
      </c>
      <c r="E130" s="108">
        <f>SUM(E4:E129)</f>
        <v>284</v>
      </c>
      <c r="F130" s="108">
        <f>SUM(D130:E130)</f>
        <v>1344</v>
      </c>
      <c r="G130" s="76">
        <f>SUM(H130:J130)</f>
        <v>13187885.36655</v>
      </c>
      <c r="H130" s="76">
        <f>SUM(H4:H129)</f>
        <v>12866231.310000001</v>
      </c>
      <c r="I130" s="76">
        <f>SUM(I4:I129)</f>
        <v>257322.90000000002</v>
      </c>
      <c r="J130" s="48">
        <f t="shared" ref="J130" si="6">SUM(J4:J129)</f>
        <v>64331.15655</v>
      </c>
    </row>
    <row r="133" spans="1:10" x14ac:dyDescent="0.3">
      <c r="D133" s="103" t="s">
        <v>1416</v>
      </c>
    </row>
    <row r="134" spans="1:10" x14ac:dyDescent="0.3">
      <c r="D134" s="103" t="s">
        <v>1417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60553-4966-4319-A2BE-394F27C5898A}">
  <dimension ref="A2:J34"/>
  <sheetViews>
    <sheetView topLeftCell="A3" zoomScale="70" zoomScaleNormal="70" workbookViewId="0">
      <selection activeCell="E37" sqref="E37"/>
    </sheetView>
  </sheetViews>
  <sheetFormatPr defaultRowHeight="14.4" x14ac:dyDescent="0.3"/>
  <cols>
    <col min="1" max="1" width="5.88671875" customWidth="1"/>
    <col min="2" max="2" width="40.109375" customWidth="1"/>
    <col min="3" max="3" width="29.66406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62" t="s">
        <v>298</v>
      </c>
      <c r="C4" s="62" t="s">
        <v>10</v>
      </c>
      <c r="D4" s="79">
        <v>3</v>
      </c>
      <c r="E4" s="79">
        <v>0</v>
      </c>
      <c r="F4" s="42">
        <f>SUM(D4:E4)</f>
        <v>3</v>
      </c>
      <c r="G4" s="76">
        <f>SUM(H4:J4)</f>
        <v>25830</v>
      </c>
      <c r="H4" s="48">
        <v>25200</v>
      </c>
      <c r="I4" s="48">
        <v>504</v>
      </c>
      <c r="J4" s="48">
        <v>126</v>
      </c>
    </row>
    <row r="5" spans="1:10" ht="15.6" x14ac:dyDescent="0.3">
      <c r="A5" s="29">
        <v>2</v>
      </c>
      <c r="B5" s="62" t="s">
        <v>179</v>
      </c>
      <c r="C5" s="62" t="s">
        <v>10</v>
      </c>
      <c r="D5" s="79">
        <v>2</v>
      </c>
      <c r="E5" s="79">
        <v>0</v>
      </c>
      <c r="F5" s="42">
        <f t="shared" ref="F5:F29" si="0">SUM(D5:E5)</f>
        <v>2</v>
      </c>
      <c r="G5" s="76">
        <f t="shared" ref="G5:G29" si="1">SUM(H5:J5)</f>
        <v>12402.5</v>
      </c>
      <c r="H5" s="48">
        <v>12100</v>
      </c>
      <c r="I5" s="48">
        <v>242</v>
      </c>
      <c r="J5" s="48">
        <v>60.5</v>
      </c>
    </row>
    <row r="6" spans="1:10" ht="15.6" x14ac:dyDescent="0.3">
      <c r="A6" s="29">
        <v>3</v>
      </c>
      <c r="B6" s="62" t="s">
        <v>180</v>
      </c>
      <c r="C6" s="62" t="s">
        <v>11</v>
      </c>
      <c r="D6" s="79">
        <v>12</v>
      </c>
      <c r="E6" s="79">
        <v>0</v>
      </c>
      <c r="F6" s="42">
        <f t="shared" si="0"/>
        <v>12</v>
      </c>
      <c r="G6" s="76">
        <f t="shared" si="1"/>
        <v>109060</v>
      </c>
      <c r="H6" s="48">
        <v>106400</v>
      </c>
      <c r="I6" s="48">
        <v>2128</v>
      </c>
      <c r="J6" s="48">
        <v>532</v>
      </c>
    </row>
    <row r="7" spans="1:10" ht="15.6" x14ac:dyDescent="0.3">
      <c r="A7" s="29">
        <v>4</v>
      </c>
      <c r="B7" s="62" t="s">
        <v>185</v>
      </c>
      <c r="C7" s="62" t="s">
        <v>11</v>
      </c>
      <c r="D7" s="79">
        <v>5</v>
      </c>
      <c r="E7" s="79">
        <v>0</v>
      </c>
      <c r="F7" s="42">
        <f t="shared" si="0"/>
        <v>5</v>
      </c>
      <c r="G7" s="76">
        <f t="shared" si="1"/>
        <v>57400</v>
      </c>
      <c r="H7" s="48">
        <v>56000</v>
      </c>
      <c r="I7" s="48">
        <v>1120</v>
      </c>
      <c r="J7" s="48">
        <v>280</v>
      </c>
    </row>
    <row r="8" spans="1:10" ht="15.6" x14ac:dyDescent="0.3">
      <c r="A8" s="29">
        <v>5</v>
      </c>
      <c r="B8" s="62" t="s">
        <v>192</v>
      </c>
      <c r="C8" s="62" t="s">
        <v>10</v>
      </c>
      <c r="D8" s="79">
        <v>1</v>
      </c>
      <c r="E8" s="79">
        <v>0</v>
      </c>
      <c r="F8" s="42">
        <f t="shared" si="0"/>
        <v>1</v>
      </c>
      <c r="G8" s="76">
        <f t="shared" si="1"/>
        <v>8200</v>
      </c>
      <c r="H8" s="48">
        <v>8000</v>
      </c>
      <c r="I8" s="48">
        <v>160</v>
      </c>
      <c r="J8" s="48">
        <v>40</v>
      </c>
    </row>
    <row r="9" spans="1:10" ht="15.6" x14ac:dyDescent="0.3">
      <c r="A9" s="29">
        <v>6</v>
      </c>
      <c r="B9" s="62" t="s">
        <v>193</v>
      </c>
      <c r="C9" s="62" t="s">
        <v>10</v>
      </c>
      <c r="D9" s="79">
        <v>1</v>
      </c>
      <c r="E9" s="79">
        <v>0</v>
      </c>
      <c r="F9" s="42">
        <f t="shared" si="0"/>
        <v>1</v>
      </c>
      <c r="G9" s="76">
        <f t="shared" si="1"/>
        <v>8200</v>
      </c>
      <c r="H9" s="48">
        <v>8000</v>
      </c>
      <c r="I9" s="48">
        <v>160</v>
      </c>
      <c r="J9" s="48">
        <v>40</v>
      </c>
    </row>
    <row r="10" spans="1:10" ht="15.6" x14ac:dyDescent="0.3">
      <c r="A10" s="29">
        <v>7</v>
      </c>
      <c r="B10" s="62" t="s">
        <v>201</v>
      </c>
      <c r="C10" s="62" t="s">
        <v>10</v>
      </c>
      <c r="D10" s="79">
        <v>3</v>
      </c>
      <c r="E10" s="79">
        <v>0</v>
      </c>
      <c r="F10" s="42">
        <f t="shared" si="0"/>
        <v>3</v>
      </c>
      <c r="G10" s="76">
        <f t="shared" si="1"/>
        <v>28700</v>
      </c>
      <c r="H10" s="48">
        <v>28000</v>
      </c>
      <c r="I10" s="48">
        <v>560</v>
      </c>
      <c r="J10" s="48">
        <v>140</v>
      </c>
    </row>
    <row r="11" spans="1:10" ht="15.6" x14ac:dyDescent="0.3">
      <c r="A11" s="29">
        <v>8</v>
      </c>
      <c r="B11" s="62" t="s">
        <v>299</v>
      </c>
      <c r="C11" s="62" t="s">
        <v>13</v>
      </c>
      <c r="D11" s="79">
        <v>6</v>
      </c>
      <c r="E11" s="79">
        <v>0</v>
      </c>
      <c r="F11" s="42">
        <f t="shared" si="0"/>
        <v>6</v>
      </c>
      <c r="G11" s="76">
        <f t="shared" si="1"/>
        <v>48818.7</v>
      </c>
      <c r="H11" s="48">
        <v>47628</v>
      </c>
      <c r="I11" s="48">
        <v>952.56</v>
      </c>
      <c r="J11" s="48">
        <v>238.14</v>
      </c>
    </row>
    <row r="12" spans="1:10" ht="15.6" x14ac:dyDescent="0.3">
      <c r="A12" s="29">
        <v>9</v>
      </c>
      <c r="B12" s="62" t="s">
        <v>209</v>
      </c>
      <c r="C12" s="62" t="s">
        <v>10</v>
      </c>
      <c r="D12" s="79">
        <v>1</v>
      </c>
      <c r="E12" s="79">
        <v>0</v>
      </c>
      <c r="F12" s="42">
        <f t="shared" si="0"/>
        <v>1</v>
      </c>
      <c r="G12" s="76">
        <f t="shared" si="1"/>
        <v>11480</v>
      </c>
      <c r="H12" s="48">
        <v>11200</v>
      </c>
      <c r="I12" s="48">
        <v>224</v>
      </c>
      <c r="J12" s="48">
        <v>56</v>
      </c>
    </row>
    <row r="13" spans="1:10" ht="15.6" x14ac:dyDescent="0.3">
      <c r="A13" s="29">
        <v>10</v>
      </c>
      <c r="B13" s="62" t="s">
        <v>210</v>
      </c>
      <c r="C13" s="62" t="s">
        <v>10</v>
      </c>
      <c r="D13" s="79">
        <v>4</v>
      </c>
      <c r="E13" s="79">
        <v>0</v>
      </c>
      <c r="F13" s="42">
        <f t="shared" si="0"/>
        <v>4</v>
      </c>
      <c r="G13" s="76">
        <f t="shared" si="1"/>
        <v>34440</v>
      </c>
      <c r="H13" s="48">
        <v>33600</v>
      </c>
      <c r="I13" s="48">
        <v>672</v>
      </c>
      <c r="J13" s="48">
        <v>168</v>
      </c>
    </row>
    <row r="14" spans="1:10" ht="15.6" x14ac:dyDescent="0.3">
      <c r="A14" s="29">
        <v>11</v>
      </c>
      <c r="B14" s="62" t="s">
        <v>218</v>
      </c>
      <c r="C14" s="62" t="s">
        <v>10</v>
      </c>
      <c r="D14" s="79">
        <v>4</v>
      </c>
      <c r="E14" s="79">
        <v>0</v>
      </c>
      <c r="F14" s="42">
        <f t="shared" si="0"/>
        <v>4</v>
      </c>
      <c r="G14" s="76">
        <f t="shared" si="1"/>
        <v>34440</v>
      </c>
      <c r="H14" s="48">
        <v>33600</v>
      </c>
      <c r="I14" s="48">
        <v>672</v>
      </c>
      <c r="J14" s="48">
        <v>168</v>
      </c>
    </row>
    <row r="15" spans="1:10" ht="15.6" x14ac:dyDescent="0.3">
      <c r="A15" s="29">
        <v>12</v>
      </c>
      <c r="B15" s="62" t="s">
        <v>221</v>
      </c>
      <c r="C15" s="62" t="s">
        <v>11</v>
      </c>
      <c r="D15" s="79">
        <v>36</v>
      </c>
      <c r="E15" s="79">
        <v>1</v>
      </c>
      <c r="F15" s="42">
        <f t="shared" si="0"/>
        <v>37</v>
      </c>
      <c r="G15" s="76">
        <f t="shared" si="1"/>
        <v>330050</v>
      </c>
      <c r="H15" s="48">
        <v>322000</v>
      </c>
      <c r="I15" s="48">
        <v>6440</v>
      </c>
      <c r="J15" s="48">
        <v>1610</v>
      </c>
    </row>
    <row r="16" spans="1:10" ht="15.6" x14ac:dyDescent="0.3">
      <c r="A16" s="29">
        <v>13</v>
      </c>
      <c r="B16" s="62" t="s">
        <v>227</v>
      </c>
      <c r="C16" s="62" t="s">
        <v>10</v>
      </c>
      <c r="D16" s="79">
        <v>3</v>
      </c>
      <c r="E16" s="79">
        <v>0</v>
      </c>
      <c r="F16" s="42">
        <f t="shared" si="0"/>
        <v>3</v>
      </c>
      <c r="G16" s="76">
        <f t="shared" si="1"/>
        <v>28700</v>
      </c>
      <c r="H16" s="48">
        <v>28000</v>
      </c>
      <c r="I16" s="48">
        <v>560</v>
      </c>
      <c r="J16" s="48">
        <v>140</v>
      </c>
    </row>
    <row r="17" spans="1:10" ht="15.6" x14ac:dyDescent="0.3">
      <c r="A17" s="29">
        <v>14</v>
      </c>
      <c r="B17" s="62" t="s">
        <v>230</v>
      </c>
      <c r="C17" s="62" t="s">
        <v>10</v>
      </c>
      <c r="D17" s="79">
        <v>1</v>
      </c>
      <c r="E17" s="79">
        <v>0</v>
      </c>
      <c r="F17" s="42">
        <f t="shared" si="0"/>
        <v>1</v>
      </c>
      <c r="G17" s="76">
        <f t="shared" si="1"/>
        <v>11480</v>
      </c>
      <c r="H17" s="48">
        <v>11200</v>
      </c>
      <c r="I17" s="48">
        <v>224</v>
      </c>
      <c r="J17" s="48">
        <v>56</v>
      </c>
    </row>
    <row r="18" spans="1:10" ht="15.6" x14ac:dyDescent="0.3">
      <c r="A18" s="29">
        <v>15</v>
      </c>
      <c r="B18" s="62" t="s">
        <v>235</v>
      </c>
      <c r="C18" s="62" t="s">
        <v>10</v>
      </c>
      <c r="D18" s="79">
        <v>1</v>
      </c>
      <c r="E18" s="79">
        <v>0</v>
      </c>
      <c r="F18" s="42">
        <f t="shared" si="0"/>
        <v>1</v>
      </c>
      <c r="G18" s="76">
        <f t="shared" si="1"/>
        <v>8610</v>
      </c>
      <c r="H18" s="48">
        <v>8400</v>
      </c>
      <c r="I18" s="48">
        <v>168</v>
      </c>
      <c r="J18" s="48">
        <v>42</v>
      </c>
    </row>
    <row r="19" spans="1:10" ht="15.6" x14ac:dyDescent="0.3">
      <c r="A19" s="29">
        <v>16</v>
      </c>
      <c r="B19" s="62" t="s">
        <v>237</v>
      </c>
      <c r="C19" s="62" t="s">
        <v>10</v>
      </c>
      <c r="D19" s="79">
        <v>10</v>
      </c>
      <c r="E19" s="79">
        <v>0</v>
      </c>
      <c r="F19" s="42">
        <f t="shared" si="0"/>
        <v>10</v>
      </c>
      <c r="G19" s="76">
        <f t="shared" si="1"/>
        <v>86100</v>
      </c>
      <c r="H19" s="48">
        <v>84000</v>
      </c>
      <c r="I19" s="48">
        <v>1680</v>
      </c>
      <c r="J19" s="48">
        <v>420</v>
      </c>
    </row>
    <row r="20" spans="1:10" ht="15.6" x14ac:dyDescent="0.3">
      <c r="A20" s="29">
        <v>17</v>
      </c>
      <c r="B20" s="62" t="s">
        <v>245</v>
      </c>
      <c r="C20" s="62" t="s">
        <v>12</v>
      </c>
      <c r="D20" s="79">
        <v>21</v>
      </c>
      <c r="E20" s="79">
        <v>0</v>
      </c>
      <c r="F20" s="42">
        <f t="shared" si="0"/>
        <v>21</v>
      </c>
      <c r="G20" s="76">
        <f t="shared" si="1"/>
        <v>180810</v>
      </c>
      <c r="H20" s="48">
        <v>176400</v>
      </c>
      <c r="I20" s="48">
        <v>3528</v>
      </c>
      <c r="J20" s="48">
        <v>882</v>
      </c>
    </row>
    <row r="21" spans="1:10" ht="15.6" x14ac:dyDescent="0.3">
      <c r="A21" s="29">
        <v>18</v>
      </c>
      <c r="B21" s="62" t="s">
        <v>300</v>
      </c>
      <c r="C21" s="62" t="s">
        <v>12</v>
      </c>
      <c r="D21" s="79">
        <v>5</v>
      </c>
      <c r="E21" s="79">
        <v>0</v>
      </c>
      <c r="F21" s="42">
        <f t="shared" si="0"/>
        <v>5</v>
      </c>
      <c r="G21" s="76">
        <f t="shared" si="1"/>
        <v>46962.090000000004</v>
      </c>
      <c r="H21" s="48">
        <v>45816.68</v>
      </c>
      <c r="I21" s="48">
        <v>916.33</v>
      </c>
      <c r="J21" s="48">
        <v>229.08</v>
      </c>
    </row>
    <row r="22" spans="1:10" ht="15.6" x14ac:dyDescent="0.3">
      <c r="A22" s="29">
        <v>19</v>
      </c>
      <c r="B22" s="62" t="s">
        <v>252</v>
      </c>
      <c r="C22" s="62" t="s">
        <v>14</v>
      </c>
      <c r="D22" s="79">
        <v>8</v>
      </c>
      <c r="E22" s="79">
        <v>0</v>
      </c>
      <c r="F22" s="42">
        <f t="shared" si="0"/>
        <v>8</v>
      </c>
      <c r="G22" s="76">
        <f t="shared" si="1"/>
        <v>68880</v>
      </c>
      <c r="H22" s="48">
        <v>67200</v>
      </c>
      <c r="I22" s="48">
        <v>1344</v>
      </c>
      <c r="J22" s="48">
        <v>336</v>
      </c>
    </row>
    <row r="23" spans="1:10" ht="15.6" x14ac:dyDescent="0.3">
      <c r="A23" s="29">
        <v>20</v>
      </c>
      <c r="B23" s="62" t="s">
        <v>254</v>
      </c>
      <c r="C23" s="62" t="s">
        <v>10</v>
      </c>
      <c r="D23" s="79">
        <v>2</v>
      </c>
      <c r="E23" s="79">
        <v>0</v>
      </c>
      <c r="F23" s="42">
        <f t="shared" si="0"/>
        <v>2</v>
      </c>
      <c r="G23" s="76">
        <f t="shared" si="1"/>
        <v>11070</v>
      </c>
      <c r="H23" s="48">
        <v>10800</v>
      </c>
      <c r="I23" s="48">
        <v>216</v>
      </c>
      <c r="J23" s="48">
        <v>54</v>
      </c>
    </row>
    <row r="24" spans="1:10" ht="15.6" x14ac:dyDescent="0.3">
      <c r="A24" s="29">
        <v>21</v>
      </c>
      <c r="B24" s="62" t="s">
        <v>274</v>
      </c>
      <c r="C24" s="62" t="s">
        <v>14</v>
      </c>
      <c r="D24" s="79">
        <v>2</v>
      </c>
      <c r="E24" s="79">
        <v>0</v>
      </c>
      <c r="F24" s="42">
        <f t="shared" si="0"/>
        <v>2</v>
      </c>
      <c r="G24" s="76">
        <f t="shared" si="1"/>
        <v>17220</v>
      </c>
      <c r="H24" s="48">
        <v>16800</v>
      </c>
      <c r="I24" s="48">
        <v>336</v>
      </c>
      <c r="J24" s="48">
        <v>84</v>
      </c>
    </row>
    <row r="25" spans="1:10" ht="15.6" x14ac:dyDescent="0.3">
      <c r="A25" s="29">
        <v>22</v>
      </c>
      <c r="B25" s="62" t="s">
        <v>276</v>
      </c>
      <c r="C25" s="62" t="s">
        <v>14</v>
      </c>
      <c r="D25" s="79">
        <v>1</v>
      </c>
      <c r="E25" s="79">
        <v>0</v>
      </c>
      <c r="F25" s="42">
        <f t="shared" si="0"/>
        <v>1</v>
      </c>
      <c r="G25" s="76">
        <f t="shared" si="1"/>
        <v>4428</v>
      </c>
      <c r="H25" s="48">
        <v>4320</v>
      </c>
      <c r="I25" s="48">
        <v>86.4</v>
      </c>
      <c r="J25" s="48">
        <v>21.6</v>
      </c>
    </row>
    <row r="26" spans="1:10" ht="15.6" x14ac:dyDescent="0.3">
      <c r="A26" s="29">
        <v>23</v>
      </c>
      <c r="B26" s="62" t="s">
        <v>285</v>
      </c>
      <c r="C26" s="62" t="s">
        <v>10</v>
      </c>
      <c r="D26" s="79">
        <v>4</v>
      </c>
      <c r="E26" s="79">
        <v>0</v>
      </c>
      <c r="F26" s="42">
        <f t="shared" si="0"/>
        <v>4</v>
      </c>
      <c r="G26" s="76">
        <f t="shared" si="1"/>
        <v>31078</v>
      </c>
      <c r="H26" s="48">
        <v>30320</v>
      </c>
      <c r="I26" s="48">
        <v>606.4</v>
      </c>
      <c r="J26" s="48">
        <v>151.6</v>
      </c>
    </row>
    <row r="27" spans="1:10" ht="15.6" x14ac:dyDescent="0.3">
      <c r="A27" s="29">
        <v>24</v>
      </c>
      <c r="B27" s="62" t="s">
        <v>293</v>
      </c>
      <c r="C27" s="62" t="s">
        <v>10</v>
      </c>
      <c r="D27" s="79">
        <v>1</v>
      </c>
      <c r="E27" s="79">
        <v>0</v>
      </c>
      <c r="F27" s="42">
        <f t="shared" si="0"/>
        <v>1</v>
      </c>
      <c r="G27" s="76">
        <f t="shared" si="1"/>
        <v>4305</v>
      </c>
      <c r="H27" s="48">
        <v>4200</v>
      </c>
      <c r="I27" s="48">
        <v>84</v>
      </c>
      <c r="J27" s="48">
        <v>21</v>
      </c>
    </row>
    <row r="28" spans="1:10" ht="15.6" x14ac:dyDescent="0.3">
      <c r="A28" s="29">
        <v>25</v>
      </c>
      <c r="B28" s="62" t="s">
        <v>295</v>
      </c>
      <c r="C28" s="62" t="s">
        <v>11</v>
      </c>
      <c r="D28" s="79">
        <v>1</v>
      </c>
      <c r="E28" s="79">
        <v>0</v>
      </c>
      <c r="F28" s="42">
        <f t="shared" si="0"/>
        <v>1</v>
      </c>
      <c r="G28" s="76">
        <f t="shared" si="1"/>
        <v>8610</v>
      </c>
      <c r="H28" s="48">
        <v>8400</v>
      </c>
      <c r="I28" s="48">
        <v>168</v>
      </c>
      <c r="J28" s="48">
        <v>42</v>
      </c>
    </row>
    <row r="29" spans="1:10" ht="15.6" x14ac:dyDescent="0.3">
      <c r="A29" s="29">
        <v>26</v>
      </c>
      <c r="B29" s="62" t="s">
        <v>297</v>
      </c>
      <c r="C29" s="62" t="s">
        <v>10</v>
      </c>
      <c r="D29" s="79">
        <v>10</v>
      </c>
      <c r="E29" s="79">
        <v>0</v>
      </c>
      <c r="F29" s="42">
        <f t="shared" si="0"/>
        <v>10</v>
      </c>
      <c r="G29" s="76">
        <f t="shared" si="1"/>
        <v>86100</v>
      </c>
      <c r="H29" s="48">
        <v>84000</v>
      </c>
      <c r="I29" s="48">
        <v>1680</v>
      </c>
      <c r="J29" s="48">
        <v>420</v>
      </c>
    </row>
    <row r="30" spans="1:10" ht="15.6" x14ac:dyDescent="0.3">
      <c r="A30" s="29"/>
      <c r="B30" s="46" t="s">
        <v>15</v>
      </c>
      <c r="C30" s="47"/>
      <c r="D30" s="42">
        <f>SUM(D4:D29)</f>
        <v>148</v>
      </c>
      <c r="E30" s="42">
        <f>SUM(E4:E29)</f>
        <v>1</v>
      </c>
      <c r="F30" s="42">
        <f>SUM(D30:E30)</f>
        <v>149</v>
      </c>
      <c r="G30" s="102">
        <f>SUM(H30:J30)</f>
        <v>1303374.29</v>
      </c>
      <c r="H30" s="42">
        <f>SUM(H4:H29)</f>
        <v>1271584.6800000002</v>
      </c>
      <c r="I30" s="42">
        <f t="shared" ref="I30:J30" si="2">SUM(I4:I29)</f>
        <v>25431.690000000002</v>
      </c>
      <c r="J30" s="42">
        <f t="shared" si="2"/>
        <v>6357.92</v>
      </c>
    </row>
    <row r="33" spans="4:4" x14ac:dyDescent="0.3">
      <c r="D33" s="103" t="s">
        <v>1416</v>
      </c>
    </row>
    <row r="34" spans="4:4" x14ac:dyDescent="0.3">
      <c r="D34" s="103" t="s">
        <v>1417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3C28C-3937-4177-9B1A-832D7F5BFBED}">
  <dimension ref="A2:J58"/>
  <sheetViews>
    <sheetView topLeftCell="A31" zoomScale="70" zoomScaleNormal="70" workbookViewId="0">
      <selection activeCell="C51" sqref="C51"/>
    </sheetView>
  </sheetViews>
  <sheetFormatPr defaultRowHeight="14.4" x14ac:dyDescent="0.3"/>
  <cols>
    <col min="1" max="1" width="5.88671875" customWidth="1"/>
    <col min="2" max="2" width="32.33203125" customWidth="1"/>
    <col min="3" max="3" width="35.44140625" customWidth="1"/>
    <col min="4" max="4" width="21.554687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4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29" t="s">
        <v>301</v>
      </c>
      <c r="C4" s="29" t="s">
        <v>14</v>
      </c>
      <c r="D4" s="67">
        <v>11</v>
      </c>
      <c r="E4" s="67">
        <v>1</v>
      </c>
      <c r="F4" s="109">
        <f>SUM(D4:E4)</f>
        <v>12</v>
      </c>
      <c r="G4" s="76">
        <f>SUM(H4:J4)</f>
        <v>94710</v>
      </c>
      <c r="H4" s="48">
        <v>92400</v>
      </c>
      <c r="I4" s="48">
        <v>1848</v>
      </c>
      <c r="J4" s="48">
        <f>ROUNDDOWN(H4*0.5%,0)</f>
        <v>462</v>
      </c>
    </row>
    <row r="5" spans="1:10" ht="15.6" x14ac:dyDescent="0.3">
      <c r="A5" s="29">
        <v>2</v>
      </c>
      <c r="B5" s="29" t="s">
        <v>302</v>
      </c>
      <c r="C5" s="29" t="s">
        <v>14</v>
      </c>
      <c r="D5" s="67">
        <v>10</v>
      </c>
      <c r="E5" s="67">
        <v>10</v>
      </c>
      <c r="F5" s="109">
        <f t="shared" ref="F5:F53" si="0">SUM(D5:E5)</f>
        <v>20</v>
      </c>
      <c r="G5" s="76">
        <f t="shared" ref="G5:G53" si="1">SUM(H5:J5)</f>
        <v>163487.25</v>
      </c>
      <c r="H5" s="48">
        <v>159500.25</v>
      </c>
      <c r="I5" s="48">
        <v>3190</v>
      </c>
      <c r="J5" s="48">
        <f t="shared" ref="J5:J53" si="2">ROUNDDOWN(H5*0.5%,0)</f>
        <v>797</v>
      </c>
    </row>
    <row r="6" spans="1:10" ht="15.6" x14ac:dyDescent="0.3">
      <c r="A6" s="29">
        <v>3</v>
      </c>
      <c r="B6" s="29" t="s">
        <v>303</v>
      </c>
      <c r="C6" s="29" t="s">
        <v>10</v>
      </c>
      <c r="D6" s="67">
        <v>2</v>
      </c>
      <c r="E6" s="67">
        <v>1</v>
      </c>
      <c r="F6" s="109">
        <f t="shared" si="0"/>
        <v>3</v>
      </c>
      <c r="G6" s="76">
        <f t="shared" si="1"/>
        <v>23370</v>
      </c>
      <c r="H6" s="48">
        <v>22800</v>
      </c>
      <c r="I6" s="48">
        <v>456</v>
      </c>
      <c r="J6" s="48">
        <f t="shared" si="2"/>
        <v>114</v>
      </c>
    </row>
    <row r="7" spans="1:10" ht="15.6" x14ac:dyDescent="0.3">
      <c r="A7" s="29">
        <v>4</v>
      </c>
      <c r="B7" s="29" t="s">
        <v>304</v>
      </c>
      <c r="C7" s="29" t="s">
        <v>13</v>
      </c>
      <c r="D7" s="67">
        <v>5</v>
      </c>
      <c r="E7" s="67">
        <v>0</v>
      </c>
      <c r="F7" s="109">
        <f t="shared" si="0"/>
        <v>5</v>
      </c>
      <c r="G7" s="76">
        <f t="shared" si="1"/>
        <v>39975</v>
      </c>
      <c r="H7" s="48">
        <v>39000</v>
      </c>
      <c r="I7" s="48">
        <v>780</v>
      </c>
      <c r="J7" s="48">
        <f t="shared" si="2"/>
        <v>195</v>
      </c>
    </row>
    <row r="8" spans="1:10" ht="15.6" x14ac:dyDescent="0.3">
      <c r="A8" s="29">
        <v>5</v>
      </c>
      <c r="B8" s="29" t="s">
        <v>305</v>
      </c>
      <c r="C8" s="29" t="s">
        <v>10</v>
      </c>
      <c r="D8" s="67">
        <v>5</v>
      </c>
      <c r="E8" s="67">
        <v>0</v>
      </c>
      <c r="F8" s="109">
        <f t="shared" si="0"/>
        <v>5</v>
      </c>
      <c r="G8" s="76">
        <f t="shared" si="1"/>
        <v>61500</v>
      </c>
      <c r="H8" s="48">
        <v>60000</v>
      </c>
      <c r="I8" s="48">
        <v>1200</v>
      </c>
      <c r="J8" s="48">
        <f t="shared" si="2"/>
        <v>300</v>
      </c>
    </row>
    <row r="9" spans="1:10" ht="15.6" x14ac:dyDescent="0.3">
      <c r="A9" s="29">
        <v>6</v>
      </c>
      <c r="B9" s="29" t="s">
        <v>306</v>
      </c>
      <c r="C9" s="29" t="s">
        <v>13</v>
      </c>
      <c r="D9" s="67">
        <v>3</v>
      </c>
      <c r="E9" s="67">
        <v>2</v>
      </c>
      <c r="F9" s="109">
        <f t="shared" si="0"/>
        <v>5</v>
      </c>
      <c r="G9" s="76">
        <f t="shared" si="1"/>
        <v>61500</v>
      </c>
      <c r="H9" s="48">
        <v>60000</v>
      </c>
      <c r="I9" s="48">
        <v>1200</v>
      </c>
      <c r="J9" s="48">
        <f t="shared" si="2"/>
        <v>300</v>
      </c>
    </row>
    <row r="10" spans="1:10" ht="15.6" x14ac:dyDescent="0.3">
      <c r="A10" s="29">
        <v>7</v>
      </c>
      <c r="B10" s="29" t="s">
        <v>307</v>
      </c>
      <c r="C10" s="29" t="s">
        <v>10</v>
      </c>
      <c r="D10" s="31" t="s">
        <v>107</v>
      </c>
      <c r="E10" s="31" t="s">
        <v>107</v>
      </c>
      <c r="F10" s="109">
        <f t="shared" si="0"/>
        <v>0</v>
      </c>
      <c r="G10" s="76">
        <f t="shared" si="1"/>
        <v>0</v>
      </c>
      <c r="H10" s="48" t="s">
        <v>107</v>
      </c>
      <c r="I10" s="48" t="s">
        <v>107</v>
      </c>
      <c r="J10" s="48">
        <f t="shared" si="2"/>
        <v>0</v>
      </c>
    </row>
    <row r="11" spans="1:10" ht="15.6" x14ac:dyDescent="0.3">
      <c r="A11" s="29">
        <v>8</v>
      </c>
      <c r="B11" s="29" t="s">
        <v>308</v>
      </c>
      <c r="C11" s="29" t="s">
        <v>13</v>
      </c>
      <c r="D11" s="67">
        <v>0</v>
      </c>
      <c r="E11" s="67">
        <v>1</v>
      </c>
      <c r="F11" s="109">
        <f t="shared" si="0"/>
        <v>1</v>
      </c>
      <c r="G11" s="76">
        <f t="shared" si="1"/>
        <v>6252</v>
      </c>
      <c r="H11" s="48">
        <v>6100</v>
      </c>
      <c r="I11" s="48">
        <v>122</v>
      </c>
      <c r="J11" s="48">
        <f t="shared" si="2"/>
        <v>30</v>
      </c>
    </row>
    <row r="12" spans="1:10" ht="15.6" x14ac:dyDescent="0.3">
      <c r="A12" s="29">
        <v>9</v>
      </c>
      <c r="B12" s="29" t="s">
        <v>309</v>
      </c>
      <c r="C12" s="29" t="s">
        <v>10</v>
      </c>
      <c r="D12" s="67">
        <v>5</v>
      </c>
      <c r="E12" s="67">
        <v>2</v>
      </c>
      <c r="F12" s="109">
        <f t="shared" si="0"/>
        <v>7</v>
      </c>
      <c r="G12" s="76">
        <f t="shared" si="1"/>
        <v>48790</v>
      </c>
      <c r="H12" s="48">
        <v>47600</v>
      </c>
      <c r="I12" s="48">
        <v>952</v>
      </c>
      <c r="J12" s="48">
        <f t="shared" si="2"/>
        <v>238</v>
      </c>
    </row>
    <row r="13" spans="1:10" ht="15.6" x14ac:dyDescent="0.3">
      <c r="A13" s="29">
        <v>10</v>
      </c>
      <c r="B13" s="29" t="s">
        <v>310</v>
      </c>
      <c r="C13" s="29" t="s">
        <v>10</v>
      </c>
      <c r="D13" s="67">
        <v>1</v>
      </c>
      <c r="E13" s="67">
        <v>0</v>
      </c>
      <c r="F13" s="109">
        <f t="shared" si="0"/>
        <v>1</v>
      </c>
      <c r="G13" s="76">
        <f t="shared" si="1"/>
        <v>6303</v>
      </c>
      <c r="H13" s="48">
        <v>6150</v>
      </c>
      <c r="I13" s="48">
        <v>123</v>
      </c>
      <c r="J13" s="48">
        <f t="shared" si="2"/>
        <v>30</v>
      </c>
    </row>
    <row r="14" spans="1:10" ht="15.6" x14ac:dyDescent="0.3">
      <c r="A14" s="29">
        <v>11</v>
      </c>
      <c r="B14" s="29" t="s">
        <v>311</v>
      </c>
      <c r="C14" s="29" t="s">
        <v>13</v>
      </c>
      <c r="D14" s="67">
        <v>7</v>
      </c>
      <c r="E14" s="67">
        <v>0</v>
      </c>
      <c r="F14" s="109">
        <f t="shared" si="0"/>
        <v>7</v>
      </c>
      <c r="G14" s="76">
        <f t="shared" si="1"/>
        <v>47713</v>
      </c>
      <c r="H14" s="48">
        <v>46550</v>
      </c>
      <c r="I14" s="48">
        <v>931</v>
      </c>
      <c r="J14" s="48">
        <f t="shared" si="2"/>
        <v>232</v>
      </c>
    </row>
    <row r="15" spans="1:10" ht="15.6" x14ac:dyDescent="0.3">
      <c r="A15" s="29">
        <v>12</v>
      </c>
      <c r="B15" s="29" t="s">
        <v>312</v>
      </c>
      <c r="C15" s="29" t="s">
        <v>10</v>
      </c>
      <c r="D15" s="67">
        <v>3</v>
      </c>
      <c r="E15" s="67">
        <v>0</v>
      </c>
      <c r="F15" s="109">
        <f t="shared" si="0"/>
        <v>3</v>
      </c>
      <c r="G15" s="76">
        <f t="shared" si="1"/>
        <v>19218</v>
      </c>
      <c r="H15" s="48">
        <v>18750</v>
      </c>
      <c r="I15" s="48">
        <v>375</v>
      </c>
      <c r="J15" s="48">
        <f t="shared" si="2"/>
        <v>93</v>
      </c>
    </row>
    <row r="16" spans="1:10" ht="15.6" x14ac:dyDescent="0.3">
      <c r="A16" s="29">
        <v>13</v>
      </c>
      <c r="B16" s="29" t="s">
        <v>313</v>
      </c>
      <c r="C16" s="29" t="s">
        <v>13</v>
      </c>
      <c r="D16" s="67">
        <v>9</v>
      </c>
      <c r="E16" s="67">
        <v>2</v>
      </c>
      <c r="F16" s="109">
        <f t="shared" si="0"/>
        <v>11</v>
      </c>
      <c r="G16" s="76">
        <f t="shared" si="1"/>
        <v>126971.5</v>
      </c>
      <c r="H16" s="48">
        <v>123875</v>
      </c>
      <c r="I16" s="48">
        <v>2477.5</v>
      </c>
      <c r="J16" s="48">
        <f t="shared" si="2"/>
        <v>619</v>
      </c>
    </row>
    <row r="17" spans="1:10" ht="15.6" x14ac:dyDescent="0.3">
      <c r="A17" s="29">
        <v>14</v>
      </c>
      <c r="B17" s="29" t="s">
        <v>314</v>
      </c>
      <c r="C17" s="29" t="s">
        <v>13</v>
      </c>
      <c r="D17" s="67">
        <v>11</v>
      </c>
      <c r="E17" s="67">
        <v>0</v>
      </c>
      <c r="F17" s="109">
        <f t="shared" si="0"/>
        <v>11</v>
      </c>
      <c r="G17" s="76">
        <f t="shared" si="1"/>
        <v>126336.1</v>
      </c>
      <c r="H17" s="48">
        <v>123255</v>
      </c>
      <c r="I17" s="48">
        <v>2465.1</v>
      </c>
      <c r="J17" s="48">
        <f t="shared" si="2"/>
        <v>616</v>
      </c>
    </row>
    <row r="18" spans="1:10" ht="15.6" x14ac:dyDescent="0.3">
      <c r="A18" s="29">
        <v>15</v>
      </c>
      <c r="B18" s="29" t="s">
        <v>315</v>
      </c>
      <c r="C18" s="29" t="s">
        <v>10</v>
      </c>
      <c r="D18" s="67">
        <v>0</v>
      </c>
      <c r="E18" s="67">
        <v>1</v>
      </c>
      <c r="F18" s="109">
        <f t="shared" si="0"/>
        <v>1</v>
      </c>
      <c r="G18" s="76">
        <f t="shared" si="1"/>
        <v>3126</v>
      </c>
      <c r="H18" s="48">
        <v>3050</v>
      </c>
      <c r="I18" s="48">
        <v>61</v>
      </c>
      <c r="J18" s="48">
        <f t="shared" si="2"/>
        <v>15</v>
      </c>
    </row>
    <row r="19" spans="1:10" ht="15.6" x14ac:dyDescent="0.3">
      <c r="A19" s="29">
        <v>16</v>
      </c>
      <c r="B19" s="29" t="s">
        <v>316</v>
      </c>
      <c r="C19" s="29" t="s">
        <v>13</v>
      </c>
      <c r="D19" s="67">
        <v>1</v>
      </c>
      <c r="E19" s="67">
        <v>1</v>
      </c>
      <c r="F19" s="109">
        <f t="shared" si="0"/>
        <v>2</v>
      </c>
      <c r="G19" s="76">
        <f t="shared" si="1"/>
        <v>13017</v>
      </c>
      <c r="H19" s="48">
        <v>12700</v>
      </c>
      <c r="I19" s="48">
        <v>254</v>
      </c>
      <c r="J19" s="48">
        <f t="shared" si="2"/>
        <v>63</v>
      </c>
    </row>
    <row r="20" spans="1:10" ht="15.6" x14ac:dyDescent="0.3">
      <c r="A20" s="29">
        <v>17</v>
      </c>
      <c r="B20" s="29" t="s">
        <v>317</v>
      </c>
      <c r="C20" s="29" t="s">
        <v>13</v>
      </c>
      <c r="D20" s="67">
        <v>2</v>
      </c>
      <c r="E20" s="67">
        <v>0</v>
      </c>
      <c r="F20" s="109">
        <f t="shared" si="0"/>
        <v>2</v>
      </c>
      <c r="G20" s="76">
        <f t="shared" si="1"/>
        <v>4919</v>
      </c>
      <c r="H20" s="48">
        <v>4800</v>
      </c>
      <c r="I20" s="48">
        <v>95</v>
      </c>
      <c r="J20" s="48">
        <f t="shared" si="2"/>
        <v>24</v>
      </c>
    </row>
    <row r="21" spans="1:10" ht="15.6" x14ac:dyDescent="0.3">
      <c r="A21" s="29">
        <v>18</v>
      </c>
      <c r="B21" s="29" t="s">
        <v>318</v>
      </c>
      <c r="C21" s="29" t="s">
        <v>13</v>
      </c>
      <c r="D21" s="67">
        <v>7</v>
      </c>
      <c r="E21" s="67">
        <v>2</v>
      </c>
      <c r="F21" s="109">
        <f t="shared" si="0"/>
        <v>9</v>
      </c>
      <c r="G21" s="76">
        <f t="shared" si="1"/>
        <v>110700</v>
      </c>
      <c r="H21" s="48">
        <v>108000</v>
      </c>
      <c r="I21" s="48">
        <v>2160</v>
      </c>
      <c r="J21" s="48">
        <f t="shared" si="2"/>
        <v>540</v>
      </c>
    </row>
    <row r="22" spans="1:10" ht="15.6" x14ac:dyDescent="0.3">
      <c r="A22" s="29">
        <v>19</v>
      </c>
      <c r="B22" s="29" t="s">
        <v>319</v>
      </c>
      <c r="C22" s="29" t="s">
        <v>10</v>
      </c>
      <c r="D22" s="67">
        <v>1</v>
      </c>
      <c r="E22" s="67">
        <v>0</v>
      </c>
      <c r="F22" s="109">
        <f t="shared" si="0"/>
        <v>1</v>
      </c>
      <c r="G22" s="76">
        <f t="shared" si="1"/>
        <v>6457</v>
      </c>
      <c r="H22" s="48">
        <v>6300</v>
      </c>
      <c r="I22" s="48">
        <v>126</v>
      </c>
      <c r="J22" s="48">
        <f t="shared" si="2"/>
        <v>31</v>
      </c>
    </row>
    <row r="23" spans="1:10" ht="15.6" x14ac:dyDescent="0.3">
      <c r="A23" s="29">
        <v>20</v>
      </c>
      <c r="B23" s="29" t="s">
        <v>320</v>
      </c>
      <c r="C23" s="29" t="s">
        <v>14</v>
      </c>
      <c r="D23" s="67">
        <v>1</v>
      </c>
      <c r="E23" s="67">
        <v>1</v>
      </c>
      <c r="F23" s="109">
        <f t="shared" si="0"/>
        <v>2</v>
      </c>
      <c r="G23" s="76">
        <f t="shared" si="1"/>
        <v>7687</v>
      </c>
      <c r="H23" s="48">
        <v>7500</v>
      </c>
      <c r="I23" s="48">
        <v>150</v>
      </c>
      <c r="J23" s="48">
        <f t="shared" si="2"/>
        <v>37</v>
      </c>
    </row>
    <row r="24" spans="1:10" ht="15.6" x14ac:dyDescent="0.3">
      <c r="A24" s="29">
        <v>21</v>
      </c>
      <c r="B24" s="29" t="s">
        <v>321</v>
      </c>
      <c r="C24" s="29" t="s">
        <v>13</v>
      </c>
      <c r="D24" s="67">
        <v>6</v>
      </c>
      <c r="E24" s="67">
        <v>0</v>
      </c>
      <c r="F24" s="109">
        <f t="shared" si="0"/>
        <v>6</v>
      </c>
      <c r="G24" s="76">
        <f t="shared" si="1"/>
        <v>71032</v>
      </c>
      <c r="H24" s="48">
        <v>69300</v>
      </c>
      <c r="I24" s="48">
        <v>1386</v>
      </c>
      <c r="J24" s="48">
        <f t="shared" si="2"/>
        <v>346</v>
      </c>
    </row>
    <row r="25" spans="1:10" ht="15.6" x14ac:dyDescent="0.3">
      <c r="A25" s="29">
        <v>22</v>
      </c>
      <c r="B25" s="29" t="s">
        <v>322</v>
      </c>
      <c r="C25" s="29" t="s">
        <v>14</v>
      </c>
      <c r="D25" s="67">
        <v>2</v>
      </c>
      <c r="E25" s="67">
        <v>0</v>
      </c>
      <c r="F25" s="109">
        <f t="shared" si="0"/>
        <v>2</v>
      </c>
      <c r="G25" s="76">
        <f t="shared" si="1"/>
        <v>12300</v>
      </c>
      <c r="H25" s="48">
        <v>12000</v>
      </c>
      <c r="I25" s="48">
        <v>240</v>
      </c>
      <c r="J25" s="48">
        <f t="shared" si="2"/>
        <v>60</v>
      </c>
    </row>
    <row r="26" spans="1:10" ht="15.6" x14ac:dyDescent="0.3">
      <c r="A26" s="29">
        <v>23</v>
      </c>
      <c r="B26" s="29" t="s">
        <v>323</v>
      </c>
      <c r="C26" s="29" t="s">
        <v>10</v>
      </c>
      <c r="D26" s="67">
        <v>5</v>
      </c>
      <c r="E26" s="67">
        <v>2</v>
      </c>
      <c r="F26" s="109">
        <f t="shared" si="0"/>
        <v>7</v>
      </c>
      <c r="G26" s="76">
        <f t="shared" si="1"/>
        <v>57758</v>
      </c>
      <c r="H26" s="48">
        <v>56350</v>
      </c>
      <c r="I26" s="48">
        <v>1127</v>
      </c>
      <c r="J26" s="48">
        <f t="shared" si="2"/>
        <v>281</v>
      </c>
    </row>
    <row r="27" spans="1:10" ht="15.6" x14ac:dyDescent="0.3">
      <c r="A27" s="29">
        <v>24</v>
      </c>
      <c r="B27" s="29" t="s">
        <v>324</v>
      </c>
      <c r="C27" s="29" t="s">
        <v>13</v>
      </c>
      <c r="D27" s="67">
        <v>6</v>
      </c>
      <c r="E27" s="67">
        <v>1</v>
      </c>
      <c r="F27" s="109">
        <f t="shared" si="0"/>
        <v>7</v>
      </c>
      <c r="G27" s="76">
        <f t="shared" si="1"/>
        <v>57758</v>
      </c>
      <c r="H27" s="48">
        <v>56350</v>
      </c>
      <c r="I27" s="48">
        <v>1127</v>
      </c>
      <c r="J27" s="48">
        <f t="shared" si="2"/>
        <v>281</v>
      </c>
    </row>
    <row r="28" spans="1:10" ht="15.6" x14ac:dyDescent="0.3">
      <c r="A28" s="29">
        <v>25</v>
      </c>
      <c r="B28" s="29" t="s">
        <v>325</v>
      </c>
      <c r="C28" s="29" t="s">
        <v>13</v>
      </c>
      <c r="D28" s="67">
        <v>2</v>
      </c>
      <c r="E28" s="67">
        <v>2</v>
      </c>
      <c r="F28" s="109">
        <f t="shared" si="0"/>
        <v>4</v>
      </c>
      <c r="G28" s="76">
        <f t="shared" si="1"/>
        <v>14452</v>
      </c>
      <c r="H28" s="48">
        <v>14100</v>
      </c>
      <c r="I28" s="48">
        <v>282</v>
      </c>
      <c r="J28" s="48">
        <f t="shared" si="2"/>
        <v>70</v>
      </c>
    </row>
    <row r="29" spans="1:10" ht="15.6" x14ac:dyDescent="0.3">
      <c r="A29" s="29">
        <v>26</v>
      </c>
      <c r="B29" s="29" t="s">
        <v>326</v>
      </c>
      <c r="C29" s="29" t="s">
        <v>13</v>
      </c>
      <c r="D29" s="67">
        <v>15</v>
      </c>
      <c r="E29" s="67">
        <v>5</v>
      </c>
      <c r="F29" s="109">
        <f t="shared" si="0"/>
        <v>20</v>
      </c>
      <c r="G29" s="76">
        <f t="shared" si="1"/>
        <v>180768.2</v>
      </c>
      <c r="H29" s="48">
        <v>176360</v>
      </c>
      <c r="I29" s="48">
        <v>3527.2</v>
      </c>
      <c r="J29" s="48">
        <f t="shared" si="2"/>
        <v>881</v>
      </c>
    </row>
    <row r="30" spans="1:10" ht="15.6" x14ac:dyDescent="0.3">
      <c r="A30" s="29">
        <v>27</v>
      </c>
      <c r="B30" s="29" t="s">
        <v>327</v>
      </c>
      <c r="C30" s="29" t="s">
        <v>10</v>
      </c>
      <c r="D30" s="67">
        <v>3</v>
      </c>
      <c r="E30" s="67">
        <v>1</v>
      </c>
      <c r="F30" s="109">
        <f t="shared" si="0"/>
        <v>4</v>
      </c>
      <c r="G30" s="76">
        <f t="shared" si="1"/>
        <v>22522.48</v>
      </c>
      <c r="H30" s="48">
        <v>21974</v>
      </c>
      <c r="I30" s="48">
        <v>439.48</v>
      </c>
      <c r="J30" s="48">
        <f t="shared" si="2"/>
        <v>109</v>
      </c>
    </row>
    <row r="31" spans="1:10" ht="15.6" x14ac:dyDescent="0.3">
      <c r="A31" s="29">
        <v>28</v>
      </c>
      <c r="B31" s="29" t="s">
        <v>328</v>
      </c>
      <c r="C31" s="29" t="s">
        <v>14</v>
      </c>
      <c r="D31" s="31" t="s">
        <v>107</v>
      </c>
      <c r="E31" s="31" t="s">
        <v>107</v>
      </c>
      <c r="F31" s="109">
        <f t="shared" si="0"/>
        <v>0</v>
      </c>
      <c r="G31" s="76">
        <f t="shared" si="1"/>
        <v>0</v>
      </c>
      <c r="H31" s="48" t="s">
        <v>107</v>
      </c>
      <c r="I31" s="48" t="s">
        <v>107</v>
      </c>
      <c r="J31" s="48">
        <f t="shared" si="2"/>
        <v>0</v>
      </c>
    </row>
    <row r="32" spans="1:10" ht="15.6" x14ac:dyDescent="0.3">
      <c r="A32" s="29">
        <v>29</v>
      </c>
      <c r="B32" s="29" t="s">
        <v>329</v>
      </c>
      <c r="C32" s="29" t="s">
        <v>13</v>
      </c>
      <c r="D32" s="67">
        <v>3</v>
      </c>
      <c r="E32" s="67">
        <v>4</v>
      </c>
      <c r="F32" s="109">
        <f t="shared" si="0"/>
        <v>7</v>
      </c>
      <c r="G32" s="76">
        <f t="shared" si="1"/>
        <v>48431</v>
      </c>
      <c r="H32" s="48">
        <v>47250</v>
      </c>
      <c r="I32" s="48">
        <v>945</v>
      </c>
      <c r="J32" s="48">
        <f t="shared" si="2"/>
        <v>236</v>
      </c>
    </row>
    <row r="33" spans="1:10" ht="15.6" x14ac:dyDescent="0.3">
      <c r="A33" s="29">
        <v>30</v>
      </c>
      <c r="B33" s="29" t="s">
        <v>330</v>
      </c>
      <c r="C33" s="29" t="s">
        <v>10</v>
      </c>
      <c r="D33" s="67">
        <v>1</v>
      </c>
      <c r="E33" s="67">
        <v>0</v>
      </c>
      <c r="F33" s="109">
        <f t="shared" si="0"/>
        <v>1</v>
      </c>
      <c r="G33" s="76">
        <f t="shared" si="1"/>
        <v>3136.2</v>
      </c>
      <c r="H33" s="48">
        <v>3060</v>
      </c>
      <c r="I33" s="48">
        <v>61.2</v>
      </c>
      <c r="J33" s="48">
        <f t="shared" si="2"/>
        <v>15</v>
      </c>
    </row>
    <row r="34" spans="1:10" ht="15.6" x14ac:dyDescent="0.3">
      <c r="A34" s="29">
        <v>31</v>
      </c>
      <c r="B34" s="29" t="s">
        <v>331</v>
      </c>
      <c r="C34" s="29" t="s">
        <v>10</v>
      </c>
      <c r="D34" s="67">
        <v>9</v>
      </c>
      <c r="E34" s="67">
        <v>4</v>
      </c>
      <c r="F34" s="109">
        <f t="shared" si="0"/>
        <v>13</v>
      </c>
      <c r="G34" s="76">
        <f t="shared" si="1"/>
        <v>88330.54</v>
      </c>
      <c r="H34" s="48">
        <v>86177</v>
      </c>
      <c r="I34" s="48">
        <v>1723.54</v>
      </c>
      <c r="J34" s="48">
        <f t="shared" si="2"/>
        <v>430</v>
      </c>
    </row>
    <row r="35" spans="1:10" ht="15.6" x14ac:dyDescent="0.3">
      <c r="A35" s="29">
        <v>32</v>
      </c>
      <c r="B35" s="29" t="s">
        <v>332</v>
      </c>
      <c r="C35" s="29" t="s">
        <v>10</v>
      </c>
      <c r="D35" s="67">
        <v>1</v>
      </c>
      <c r="E35" s="67">
        <v>2</v>
      </c>
      <c r="F35" s="109">
        <f t="shared" si="0"/>
        <v>3</v>
      </c>
      <c r="G35" s="76">
        <f t="shared" si="1"/>
        <v>26752</v>
      </c>
      <c r="H35" s="48">
        <v>26100</v>
      </c>
      <c r="I35" s="48">
        <v>522</v>
      </c>
      <c r="J35" s="48">
        <f t="shared" si="2"/>
        <v>130</v>
      </c>
    </row>
    <row r="36" spans="1:10" ht="15.6" x14ac:dyDescent="0.3">
      <c r="A36" s="29">
        <v>33</v>
      </c>
      <c r="B36" s="29" t="s">
        <v>333</v>
      </c>
      <c r="C36" s="29" t="s">
        <v>13</v>
      </c>
      <c r="D36" s="67">
        <v>1</v>
      </c>
      <c r="E36" s="67">
        <v>1</v>
      </c>
      <c r="F36" s="109">
        <f t="shared" si="0"/>
        <v>2</v>
      </c>
      <c r="G36" s="76">
        <f t="shared" si="1"/>
        <v>20910</v>
      </c>
      <c r="H36" s="48">
        <v>20400</v>
      </c>
      <c r="I36" s="48">
        <v>408</v>
      </c>
      <c r="J36" s="48">
        <f t="shared" si="2"/>
        <v>102</v>
      </c>
    </row>
    <row r="37" spans="1:10" ht="15.6" x14ac:dyDescent="0.3">
      <c r="A37" s="29">
        <v>34</v>
      </c>
      <c r="B37" s="29" t="s">
        <v>334</v>
      </c>
      <c r="C37" s="29" t="s">
        <v>10</v>
      </c>
      <c r="D37" s="31" t="s">
        <v>107</v>
      </c>
      <c r="E37" s="31" t="s">
        <v>107</v>
      </c>
      <c r="F37" s="109">
        <f t="shared" si="0"/>
        <v>0</v>
      </c>
      <c r="G37" s="76">
        <f t="shared" si="1"/>
        <v>0</v>
      </c>
      <c r="H37" s="48" t="s">
        <v>107</v>
      </c>
      <c r="I37" s="48" t="s">
        <v>107</v>
      </c>
      <c r="J37" s="48">
        <f t="shared" si="2"/>
        <v>0</v>
      </c>
    </row>
    <row r="38" spans="1:10" ht="15.6" x14ac:dyDescent="0.3">
      <c r="A38" s="29">
        <v>35</v>
      </c>
      <c r="B38" s="29" t="s">
        <v>335</v>
      </c>
      <c r="C38" s="29" t="s">
        <v>14</v>
      </c>
      <c r="D38" s="67">
        <v>14</v>
      </c>
      <c r="E38" s="67">
        <v>5</v>
      </c>
      <c r="F38" s="109">
        <f t="shared" si="0"/>
        <v>19</v>
      </c>
      <c r="G38" s="76">
        <f t="shared" si="1"/>
        <v>197752.6</v>
      </c>
      <c r="H38" s="48">
        <v>192930</v>
      </c>
      <c r="I38" s="48">
        <v>3858.6</v>
      </c>
      <c r="J38" s="48">
        <f t="shared" si="2"/>
        <v>964</v>
      </c>
    </row>
    <row r="39" spans="1:10" ht="15.6" x14ac:dyDescent="0.3">
      <c r="A39" s="29">
        <v>36</v>
      </c>
      <c r="B39" s="29" t="s">
        <v>336</v>
      </c>
      <c r="C39" s="29" t="s">
        <v>11</v>
      </c>
      <c r="D39" s="67">
        <v>39</v>
      </c>
      <c r="E39" s="67">
        <v>8</v>
      </c>
      <c r="F39" s="109">
        <f t="shared" si="0"/>
        <v>47</v>
      </c>
      <c r="G39" s="76">
        <f t="shared" si="1"/>
        <v>578100</v>
      </c>
      <c r="H39" s="48">
        <v>564000</v>
      </c>
      <c r="I39" s="48">
        <v>11280</v>
      </c>
      <c r="J39" s="48">
        <f t="shared" si="2"/>
        <v>2820</v>
      </c>
    </row>
    <row r="40" spans="1:10" ht="15.6" x14ac:dyDescent="0.3">
      <c r="A40" s="29">
        <v>37</v>
      </c>
      <c r="B40" s="29" t="s">
        <v>337</v>
      </c>
      <c r="C40" s="29" t="s">
        <v>10</v>
      </c>
      <c r="D40" s="67">
        <v>1</v>
      </c>
      <c r="E40" s="67">
        <v>2</v>
      </c>
      <c r="F40" s="109">
        <f t="shared" si="0"/>
        <v>3</v>
      </c>
      <c r="G40" s="76">
        <f t="shared" si="1"/>
        <v>24368.5</v>
      </c>
      <c r="H40" s="48">
        <v>23775</v>
      </c>
      <c r="I40" s="48">
        <v>475.5</v>
      </c>
      <c r="J40" s="48">
        <f t="shared" si="2"/>
        <v>118</v>
      </c>
    </row>
    <row r="41" spans="1:10" ht="15.6" x14ac:dyDescent="0.3">
      <c r="A41" s="29">
        <v>38</v>
      </c>
      <c r="B41" s="29" t="s">
        <v>338</v>
      </c>
      <c r="C41" s="29" t="s">
        <v>10</v>
      </c>
      <c r="D41" s="67">
        <v>1</v>
      </c>
      <c r="E41" s="67">
        <v>1</v>
      </c>
      <c r="F41" s="109">
        <f t="shared" si="0"/>
        <v>2</v>
      </c>
      <c r="G41" s="76">
        <f t="shared" si="1"/>
        <v>6560</v>
      </c>
      <c r="H41" s="48">
        <v>6400</v>
      </c>
      <c r="I41" s="48">
        <v>128</v>
      </c>
      <c r="J41" s="48">
        <f t="shared" si="2"/>
        <v>32</v>
      </c>
    </row>
    <row r="42" spans="1:10" ht="15.6" x14ac:dyDescent="0.3">
      <c r="A42" s="29">
        <v>39</v>
      </c>
      <c r="B42" s="29" t="s">
        <v>339</v>
      </c>
      <c r="C42" s="29" t="s">
        <v>10</v>
      </c>
      <c r="D42" s="67">
        <v>0</v>
      </c>
      <c r="E42" s="67">
        <v>0</v>
      </c>
      <c r="F42" s="109">
        <f t="shared" si="0"/>
        <v>0</v>
      </c>
      <c r="G42" s="76">
        <f t="shared" si="1"/>
        <v>0</v>
      </c>
      <c r="H42" s="48">
        <v>0</v>
      </c>
      <c r="I42" s="48" t="s">
        <v>107</v>
      </c>
      <c r="J42" s="48">
        <f t="shared" si="2"/>
        <v>0</v>
      </c>
    </row>
    <row r="43" spans="1:10" ht="15.6" x14ac:dyDescent="0.3">
      <c r="A43" s="29">
        <v>40</v>
      </c>
      <c r="B43" s="29" t="s">
        <v>340</v>
      </c>
      <c r="C43" s="29" t="s">
        <v>13</v>
      </c>
      <c r="D43" s="67">
        <v>10</v>
      </c>
      <c r="E43" s="67">
        <v>1</v>
      </c>
      <c r="F43" s="109">
        <f t="shared" si="0"/>
        <v>11</v>
      </c>
      <c r="G43" s="76">
        <f t="shared" si="1"/>
        <v>121770</v>
      </c>
      <c r="H43" s="48">
        <v>118800</v>
      </c>
      <c r="I43" s="48">
        <v>2376</v>
      </c>
      <c r="J43" s="48">
        <f t="shared" si="2"/>
        <v>594</v>
      </c>
    </row>
    <row r="44" spans="1:10" ht="15.6" x14ac:dyDescent="0.3">
      <c r="A44" s="29">
        <v>41</v>
      </c>
      <c r="B44" s="29" t="s">
        <v>341</v>
      </c>
      <c r="C44" s="29" t="s">
        <v>11</v>
      </c>
      <c r="D44" s="67">
        <v>27</v>
      </c>
      <c r="E44" s="67">
        <v>5</v>
      </c>
      <c r="F44" s="109">
        <f t="shared" si="0"/>
        <v>32</v>
      </c>
      <c r="G44" s="76">
        <f t="shared" si="1"/>
        <v>393600</v>
      </c>
      <c r="H44" s="48">
        <v>384000</v>
      </c>
      <c r="I44" s="48">
        <v>7680</v>
      </c>
      <c r="J44" s="48">
        <f t="shared" si="2"/>
        <v>1920</v>
      </c>
    </row>
    <row r="45" spans="1:10" ht="15.6" x14ac:dyDescent="0.3">
      <c r="A45" s="29">
        <v>42</v>
      </c>
      <c r="B45" s="29" t="s">
        <v>342</v>
      </c>
      <c r="C45" s="29" t="s">
        <v>10</v>
      </c>
      <c r="D45" s="31" t="s">
        <v>107</v>
      </c>
      <c r="E45" s="31" t="s">
        <v>107</v>
      </c>
      <c r="F45" s="109">
        <f t="shared" si="0"/>
        <v>0</v>
      </c>
      <c r="G45" s="76">
        <f t="shared" si="1"/>
        <v>0</v>
      </c>
      <c r="H45" s="48" t="s">
        <v>107</v>
      </c>
      <c r="I45" s="48" t="s">
        <v>107</v>
      </c>
      <c r="J45" s="48">
        <f t="shared" si="2"/>
        <v>0</v>
      </c>
    </row>
    <row r="46" spans="1:10" ht="15.6" x14ac:dyDescent="0.3">
      <c r="A46" s="29">
        <v>43</v>
      </c>
      <c r="B46" s="29" t="s">
        <v>343</v>
      </c>
      <c r="C46" s="29" t="s">
        <v>13</v>
      </c>
      <c r="D46" s="67">
        <v>2</v>
      </c>
      <c r="E46" s="67">
        <v>0</v>
      </c>
      <c r="F46" s="109">
        <f t="shared" si="0"/>
        <v>2</v>
      </c>
      <c r="G46" s="76">
        <f t="shared" si="1"/>
        <v>19167</v>
      </c>
      <c r="H46" s="48">
        <v>18700</v>
      </c>
      <c r="I46" s="48">
        <v>374</v>
      </c>
      <c r="J46" s="48">
        <f t="shared" si="2"/>
        <v>93</v>
      </c>
    </row>
    <row r="47" spans="1:10" ht="15.6" x14ac:dyDescent="0.3">
      <c r="A47" s="29">
        <v>44</v>
      </c>
      <c r="B47" s="29" t="s">
        <v>344</v>
      </c>
      <c r="C47" s="29" t="s">
        <v>13</v>
      </c>
      <c r="D47" s="67">
        <v>0</v>
      </c>
      <c r="E47" s="67">
        <v>1</v>
      </c>
      <c r="F47" s="109">
        <f t="shared" si="0"/>
        <v>1</v>
      </c>
      <c r="G47" s="76">
        <f t="shared" si="1"/>
        <v>9316.7999999999993</v>
      </c>
      <c r="H47" s="48">
        <v>9090</v>
      </c>
      <c r="I47" s="48">
        <v>181.8</v>
      </c>
      <c r="J47" s="48">
        <f t="shared" si="2"/>
        <v>45</v>
      </c>
    </row>
    <row r="48" spans="1:10" ht="15.6" x14ac:dyDescent="0.3">
      <c r="A48" s="29">
        <v>45</v>
      </c>
      <c r="B48" s="29" t="s">
        <v>345</v>
      </c>
      <c r="C48" s="29" t="s">
        <v>13</v>
      </c>
      <c r="D48" s="67">
        <v>10</v>
      </c>
      <c r="E48" s="67">
        <v>2</v>
      </c>
      <c r="F48" s="109">
        <f t="shared" si="0"/>
        <v>12</v>
      </c>
      <c r="G48" s="76">
        <f t="shared" si="1"/>
        <v>113160</v>
      </c>
      <c r="H48" s="48">
        <v>110400</v>
      </c>
      <c r="I48" s="48">
        <v>2208</v>
      </c>
      <c r="J48" s="48">
        <f t="shared" si="2"/>
        <v>552</v>
      </c>
    </row>
    <row r="49" spans="1:10" ht="15.6" x14ac:dyDescent="0.3">
      <c r="A49" s="29">
        <v>46</v>
      </c>
      <c r="B49" s="29" t="s">
        <v>346</v>
      </c>
      <c r="C49" s="29" t="s">
        <v>13</v>
      </c>
      <c r="D49" s="67">
        <v>7</v>
      </c>
      <c r="E49" s="67">
        <v>10</v>
      </c>
      <c r="F49" s="109">
        <f t="shared" si="0"/>
        <v>17</v>
      </c>
      <c r="G49" s="76">
        <f t="shared" si="1"/>
        <v>209100</v>
      </c>
      <c r="H49" s="48">
        <v>204000</v>
      </c>
      <c r="I49" s="48">
        <v>4080</v>
      </c>
      <c r="J49" s="48">
        <f t="shared" si="2"/>
        <v>1020</v>
      </c>
    </row>
    <row r="50" spans="1:10" ht="15.6" x14ac:dyDescent="0.3">
      <c r="A50" s="29">
        <v>47</v>
      </c>
      <c r="B50" s="29" t="s">
        <v>347</v>
      </c>
      <c r="C50" s="29" t="s">
        <v>13</v>
      </c>
      <c r="D50" s="67">
        <v>3</v>
      </c>
      <c r="E50" s="67">
        <v>7</v>
      </c>
      <c r="F50" s="109">
        <f t="shared" si="0"/>
        <v>10</v>
      </c>
      <c r="G50" s="76">
        <f t="shared" si="1"/>
        <v>55988</v>
      </c>
      <c r="H50" s="48">
        <v>54625</v>
      </c>
      <c r="I50" s="48">
        <v>1090</v>
      </c>
      <c r="J50" s="48">
        <f t="shared" si="2"/>
        <v>273</v>
      </c>
    </row>
    <row r="51" spans="1:10" ht="15.6" x14ac:dyDescent="0.3">
      <c r="A51" s="29">
        <v>48</v>
      </c>
      <c r="B51" s="29" t="s">
        <v>348</v>
      </c>
      <c r="C51" s="29" t="s">
        <v>10</v>
      </c>
      <c r="D51" s="67">
        <v>5</v>
      </c>
      <c r="E51" s="67">
        <v>1</v>
      </c>
      <c r="F51" s="109">
        <f t="shared" si="0"/>
        <v>6</v>
      </c>
      <c r="G51" s="76">
        <f t="shared" si="1"/>
        <v>18450</v>
      </c>
      <c r="H51" s="48">
        <v>18000</v>
      </c>
      <c r="I51" s="48">
        <v>360</v>
      </c>
      <c r="J51" s="48">
        <f t="shared" si="2"/>
        <v>90</v>
      </c>
    </row>
    <row r="52" spans="1:10" ht="15.6" x14ac:dyDescent="0.3">
      <c r="A52" s="29">
        <v>49</v>
      </c>
      <c r="B52" s="29" t="s">
        <v>349</v>
      </c>
      <c r="C52" s="29" t="s">
        <v>10</v>
      </c>
      <c r="D52" s="67">
        <v>2</v>
      </c>
      <c r="E52" s="67">
        <v>0</v>
      </c>
      <c r="F52" s="109">
        <f t="shared" si="0"/>
        <v>2</v>
      </c>
      <c r="G52" s="76">
        <f t="shared" si="1"/>
        <v>11275</v>
      </c>
      <c r="H52" s="48">
        <v>11000</v>
      </c>
      <c r="I52" s="48">
        <v>220</v>
      </c>
      <c r="J52" s="48">
        <f t="shared" si="2"/>
        <v>55</v>
      </c>
    </row>
    <row r="53" spans="1:10" ht="15.6" x14ac:dyDescent="0.3">
      <c r="A53" s="29">
        <v>50</v>
      </c>
      <c r="B53" s="29" t="s">
        <v>350</v>
      </c>
      <c r="C53" s="29" t="s">
        <v>13</v>
      </c>
      <c r="D53" s="67">
        <v>6</v>
      </c>
      <c r="E53" s="67">
        <v>8</v>
      </c>
      <c r="F53" s="109">
        <f t="shared" si="0"/>
        <v>14</v>
      </c>
      <c r="G53" s="76">
        <f t="shared" si="1"/>
        <v>162590.5</v>
      </c>
      <c r="H53" s="48">
        <v>158625</v>
      </c>
      <c r="I53" s="48">
        <v>3172.5</v>
      </c>
      <c r="J53" s="48">
        <f t="shared" si="2"/>
        <v>793</v>
      </c>
    </row>
    <row r="54" spans="1:10" ht="15.6" x14ac:dyDescent="0.3">
      <c r="A54" s="29"/>
      <c r="B54" s="100" t="s">
        <v>15</v>
      </c>
      <c r="C54" s="29"/>
      <c r="D54" s="101">
        <f>SUM(D4:D53)</f>
        <v>265</v>
      </c>
      <c r="E54" s="101">
        <f>SUM(E4:E53)</f>
        <v>97</v>
      </c>
      <c r="F54" s="101">
        <f>SUM(D54:E54)</f>
        <v>362</v>
      </c>
      <c r="G54" s="76">
        <f>SUM(H54:J54)</f>
        <v>3497380.67</v>
      </c>
      <c r="H54" s="110">
        <f>SUM(H4:H53)</f>
        <v>3412096.25</v>
      </c>
      <c r="I54" s="110">
        <f>SUM(I4:I53)</f>
        <v>68238.420000000013</v>
      </c>
      <c r="J54" s="110">
        <f>SUM(J4:J53)</f>
        <v>17046</v>
      </c>
    </row>
    <row r="57" spans="1:10" x14ac:dyDescent="0.3">
      <c r="D57" s="103" t="s">
        <v>1416</v>
      </c>
    </row>
    <row r="58" spans="1:10" x14ac:dyDescent="0.3">
      <c r="D58" s="103" t="s">
        <v>1417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46728-0D7D-4100-B61B-2C72B7AC015A}">
  <dimension ref="A2:J58"/>
  <sheetViews>
    <sheetView topLeftCell="A31" zoomScale="70" zoomScaleNormal="70" workbookViewId="0">
      <selection activeCell="A4" sqref="A4:J54"/>
    </sheetView>
  </sheetViews>
  <sheetFormatPr defaultRowHeight="14.4" x14ac:dyDescent="0.3"/>
  <cols>
    <col min="1" max="1" width="5.88671875" customWidth="1"/>
    <col min="2" max="2" width="47.44140625" customWidth="1"/>
    <col min="3" max="3" width="37.44140625" customWidth="1"/>
    <col min="4" max="4" width="23.441406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4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301</v>
      </c>
      <c r="C4" s="31" t="s">
        <v>14</v>
      </c>
      <c r="D4" s="31">
        <v>0</v>
      </c>
      <c r="E4" s="31">
        <v>0</v>
      </c>
      <c r="F4" s="42">
        <f>SUM(D4:E4)</f>
        <v>0</v>
      </c>
      <c r="G4" s="32">
        <f>SUM(H4:J4)</f>
        <v>0</v>
      </c>
      <c r="H4" s="48">
        <v>0</v>
      </c>
      <c r="I4" s="48" t="s">
        <v>107</v>
      </c>
      <c r="J4" s="48">
        <f>ROUNDDOWN(H4*0.5%,0)</f>
        <v>0</v>
      </c>
    </row>
    <row r="5" spans="1:10" ht="15.6" x14ac:dyDescent="0.3">
      <c r="A5" s="29">
        <v>2</v>
      </c>
      <c r="B5" s="31" t="s">
        <v>302</v>
      </c>
      <c r="C5" s="31" t="s">
        <v>14</v>
      </c>
      <c r="D5" s="31" t="s">
        <v>107</v>
      </c>
      <c r="E5" s="31" t="s">
        <v>107</v>
      </c>
      <c r="F5" s="42">
        <f t="shared" ref="F5:F53" si="0">SUM(D5:E5)</f>
        <v>0</v>
      </c>
      <c r="G5" s="32">
        <f t="shared" ref="G5:G53" si="1">SUM(H5:J5)</f>
        <v>0</v>
      </c>
      <c r="H5" s="48" t="s">
        <v>107</v>
      </c>
      <c r="I5" s="48" t="s">
        <v>107</v>
      </c>
      <c r="J5" s="48">
        <f t="shared" ref="J5:J53" si="2">ROUNDDOWN(H5*0.5%,0)</f>
        <v>0</v>
      </c>
    </row>
    <row r="6" spans="1:10" ht="15.6" x14ac:dyDescent="0.3">
      <c r="A6" s="29">
        <v>3</v>
      </c>
      <c r="B6" s="31" t="s">
        <v>303</v>
      </c>
      <c r="C6" s="31" t="s">
        <v>10</v>
      </c>
      <c r="D6" s="31">
        <v>1</v>
      </c>
      <c r="E6" s="31">
        <v>0</v>
      </c>
      <c r="F6" s="42">
        <f t="shared" si="0"/>
        <v>1</v>
      </c>
      <c r="G6" s="32">
        <f t="shared" si="1"/>
        <v>6560</v>
      </c>
      <c r="H6" s="48">
        <v>6400</v>
      </c>
      <c r="I6" s="48">
        <v>128</v>
      </c>
      <c r="J6" s="48">
        <f t="shared" si="2"/>
        <v>32</v>
      </c>
    </row>
    <row r="7" spans="1:10" ht="15.6" x14ac:dyDescent="0.3">
      <c r="A7" s="29">
        <v>4</v>
      </c>
      <c r="B7" s="31" t="s">
        <v>304</v>
      </c>
      <c r="C7" s="31" t="s">
        <v>13</v>
      </c>
      <c r="D7" s="31">
        <v>3</v>
      </c>
      <c r="E7" s="31">
        <v>0</v>
      </c>
      <c r="F7" s="42">
        <f t="shared" si="0"/>
        <v>3</v>
      </c>
      <c r="G7" s="32">
        <f t="shared" si="1"/>
        <v>23780</v>
      </c>
      <c r="H7" s="48">
        <v>23200</v>
      </c>
      <c r="I7" s="48">
        <v>464</v>
      </c>
      <c r="J7" s="48">
        <f t="shared" si="2"/>
        <v>116</v>
      </c>
    </row>
    <row r="8" spans="1:10" ht="15.6" x14ac:dyDescent="0.3">
      <c r="A8" s="29">
        <v>5</v>
      </c>
      <c r="B8" s="31" t="s">
        <v>305</v>
      </c>
      <c r="C8" s="31" t="s">
        <v>10</v>
      </c>
      <c r="D8" s="31">
        <v>13</v>
      </c>
      <c r="E8" s="31">
        <v>0</v>
      </c>
      <c r="F8" s="42">
        <f t="shared" si="0"/>
        <v>13</v>
      </c>
      <c r="G8" s="32">
        <f t="shared" si="1"/>
        <v>114800</v>
      </c>
      <c r="H8" s="48">
        <v>112000</v>
      </c>
      <c r="I8" s="48">
        <v>2240</v>
      </c>
      <c r="J8" s="48">
        <f t="shared" si="2"/>
        <v>560</v>
      </c>
    </row>
    <row r="9" spans="1:10" ht="15.6" x14ac:dyDescent="0.3">
      <c r="A9" s="29">
        <v>6</v>
      </c>
      <c r="B9" s="31" t="s">
        <v>306</v>
      </c>
      <c r="C9" s="31" t="s">
        <v>13</v>
      </c>
      <c r="D9" s="31" t="s">
        <v>107</v>
      </c>
      <c r="E9" s="31" t="s">
        <v>107</v>
      </c>
      <c r="F9" s="42">
        <f t="shared" si="0"/>
        <v>0</v>
      </c>
      <c r="G9" s="32">
        <f t="shared" si="1"/>
        <v>0</v>
      </c>
      <c r="H9" s="48" t="s">
        <v>107</v>
      </c>
      <c r="I9" s="48" t="s">
        <v>107</v>
      </c>
      <c r="J9" s="48">
        <f t="shared" si="2"/>
        <v>0</v>
      </c>
    </row>
    <row r="10" spans="1:10" ht="15.6" x14ac:dyDescent="0.3">
      <c r="A10" s="29">
        <v>7</v>
      </c>
      <c r="B10" s="31" t="s">
        <v>307</v>
      </c>
      <c r="C10" s="31" t="s">
        <v>10</v>
      </c>
      <c r="D10" s="31">
        <v>5</v>
      </c>
      <c r="E10" s="31">
        <v>0</v>
      </c>
      <c r="F10" s="42">
        <f t="shared" si="0"/>
        <v>5</v>
      </c>
      <c r="G10" s="32">
        <f t="shared" si="1"/>
        <v>48380</v>
      </c>
      <c r="H10" s="48">
        <v>47200</v>
      </c>
      <c r="I10" s="48">
        <v>944</v>
      </c>
      <c r="J10" s="48">
        <f t="shared" si="2"/>
        <v>236</v>
      </c>
    </row>
    <row r="11" spans="1:10" ht="15.6" x14ac:dyDescent="0.3">
      <c r="A11" s="29">
        <v>8</v>
      </c>
      <c r="B11" s="31" t="s">
        <v>308</v>
      </c>
      <c r="C11" s="31" t="s">
        <v>13</v>
      </c>
      <c r="D11" s="31">
        <v>2</v>
      </c>
      <c r="E11" s="31">
        <v>0</v>
      </c>
      <c r="F11" s="42">
        <f t="shared" si="0"/>
        <v>2</v>
      </c>
      <c r="G11" s="32">
        <f t="shared" si="1"/>
        <v>22960</v>
      </c>
      <c r="H11" s="48">
        <v>22400</v>
      </c>
      <c r="I11" s="48">
        <v>448</v>
      </c>
      <c r="J11" s="48">
        <f t="shared" si="2"/>
        <v>112</v>
      </c>
    </row>
    <row r="12" spans="1:10" ht="15.6" x14ac:dyDescent="0.3">
      <c r="A12" s="29">
        <v>9</v>
      </c>
      <c r="B12" s="31" t="s">
        <v>309</v>
      </c>
      <c r="C12" s="31" t="s">
        <v>10</v>
      </c>
      <c r="D12" s="31" t="s">
        <v>107</v>
      </c>
      <c r="E12" s="31" t="s">
        <v>107</v>
      </c>
      <c r="F12" s="42">
        <f t="shared" si="0"/>
        <v>0</v>
      </c>
      <c r="G12" s="32">
        <f t="shared" si="1"/>
        <v>0</v>
      </c>
      <c r="H12" s="48" t="s">
        <v>107</v>
      </c>
      <c r="I12" s="48" t="s">
        <v>107</v>
      </c>
      <c r="J12" s="48">
        <f t="shared" si="2"/>
        <v>0</v>
      </c>
    </row>
    <row r="13" spans="1:10" ht="15.6" x14ac:dyDescent="0.3">
      <c r="A13" s="29">
        <v>10</v>
      </c>
      <c r="B13" s="31" t="s">
        <v>310</v>
      </c>
      <c r="C13" s="31" t="s">
        <v>10</v>
      </c>
      <c r="D13" s="31" t="s">
        <v>107</v>
      </c>
      <c r="E13" s="31" t="s">
        <v>107</v>
      </c>
      <c r="F13" s="42">
        <f t="shared" si="0"/>
        <v>0</v>
      </c>
      <c r="G13" s="32">
        <f t="shared" si="1"/>
        <v>0</v>
      </c>
      <c r="H13" s="48" t="s">
        <v>107</v>
      </c>
      <c r="I13" s="48" t="s">
        <v>107</v>
      </c>
      <c r="J13" s="48">
        <f t="shared" si="2"/>
        <v>0</v>
      </c>
    </row>
    <row r="14" spans="1:10" ht="15.6" x14ac:dyDescent="0.3">
      <c r="A14" s="29">
        <v>11</v>
      </c>
      <c r="B14" s="31" t="s">
        <v>311</v>
      </c>
      <c r="C14" s="31" t="s">
        <v>13</v>
      </c>
      <c r="D14" s="31" t="s">
        <v>107</v>
      </c>
      <c r="E14" s="31" t="s">
        <v>107</v>
      </c>
      <c r="F14" s="42">
        <f t="shared" si="0"/>
        <v>0</v>
      </c>
      <c r="G14" s="32">
        <f t="shared" si="1"/>
        <v>0</v>
      </c>
      <c r="H14" s="48" t="s">
        <v>107</v>
      </c>
      <c r="I14" s="48" t="s">
        <v>107</v>
      </c>
      <c r="J14" s="48">
        <f t="shared" si="2"/>
        <v>0</v>
      </c>
    </row>
    <row r="15" spans="1:10" ht="15.6" x14ac:dyDescent="0.3">
      <c r="A15" s="29">
        <v>12</v>
      </c>
      <c r="B15" s="31" t="s">
        <v>312</v>
      </c>
      <c r="C15" s="31" t="s">
        <v>10</v>
      </c>
      <c r="D15" s="31">
        <v>2</v>
      </c>
      <c r="E15" s="31">
        <v>0</v>
      </c>
      <c r="F15" s="42">
        <f t="shared" si="0"/>
        <v>2</v>
      </c>
      <c r="G15" s="32">
        <f t="shared" si="1"/>
        <v>20090</v>
      </c>
      <c r="H15" s="48">
        <v>19600</v>
      </c>
      <c r="I15" s="48">
        <v>392</v>
      </c>
      <c r="J15" s="48">
        <f t="shared" si="2"/>
        <v>98</v>
      </c>
    </row>
    <row r="16" spans="1:10" ht="15.6" x14ac:dyDescent="0.3">
      <c r="A16" s="29">
        <v>13</v>
      </c>
      <c r="B16" s="31" t="s">
        <v>313</v>
      </c>
      <c r="C16" s="31" t="s">
        <v>13</v>
      </c>
      <c r="D16" s="31">
        <v>2</v>
      </c>
      <c r="E16" s="31">
        <v>0</v>
      </c>
      <c r="F16" s="42">
        <f t="shared" si="0"/>
        <v>2</v>
      </c>
      <c r="G16" s="32">
        <f t="shared" si="1"/>
        <v>22960</v>
      </c>
      <c r="H16" s="48">
        <v>22400</v>
      </c>
      <c r="I16" s="48">
        <v>448</v>
      </c>
      <c r="J16" s="48">
        <f t="shared" si="2"/>
        <v>112</v>
      </c>
    </row>
    <row r="17" spans="1:10" ht="15.6" x14ac:dyDescent="0.3">
      <c r="A17" s="29">
        <v>14</v>
      </c>
      <c r="B17" s="31" t="s">
        <v>314</v>
      </c>
      <c r="C17" s="31" t="s">
        <v>13</v>
      </c>
      <c r="D17" s="31">
        <v>1</v>
      </c>
      <c r="E17" s="31">
        <v>0</v>
      </c>
      <c r="F17" s="42">
        <f t="shared" si="0"/>
        <v>1</v>
      </c>
      <c r="G17" s="32">
        <f t="shared" si="1"/>
        <v>11480</v>
      </c>
      <c r="H17" s="48">
        <v>11200</v>
      </c>
      <c r="I17" s="48">
        <v>224</v>
      </c>
      <c r="J17" s="48">
        <f t="shared" si="2"/>
        <v>56</v>
      </c>
    </row>
    <row r="18" spans="1:10" ht="15.6" x14ac:dyDescent="0.3">
      <c r="A18" s="29">
        <v>15</v>
      </c>
      <c r="B18" s="31" t="s">
        <v>315</v>
      </c>
      <c r="C18" s="31" t="s">
        <v>10</v>
      </c>
      <c r="D18" s="31" t="s">
        <v>107</v>
      </c>
      <c r="E18" s="31" t="s">
        <v>107</v>
      </c>
      <c r="F18" s="42">
        <f t="shared" si="0"/>
        <v>0</v>
      </c>
      <c r="G18" s="32">
        <f t="shared" si="1"/>
        <v>0</v>
      </c>
      <c r="H18" s="48" t="s">
        <v>107</v>
      </c>
      <c r="I18" s="48" t="s">
        <v>107</v>
      </c>
      <c r="J18" s="48">
        <f t="shared" si="2"/>
        <v>0</v>
      </c>
    </row>
    <row r="19" spans="1:10" ht="15.6" x14ac:dyDescent="0.3">
      <c r="A19" s="29">
        <v>16</v>
      </c>
      <c r="B19" s="31" t="s">
        <v>316</v>
      </c>
      <c r="C19" s="31" t="s">
        <v>13</v>
      </c>
      <c r="D19" s="31">
        <v>2</v>
      </c>
      <c r="E19" s="31">
        <v>0</v>
      </c>
      <c r="F19" s="42">
        <f t="shared" si="0"/>
        <v>2</v>
      </c>
      <c r="G19" s="32">
        <f t="shared" si="1"/>
        <v>8610</v>
      </c>
      <c r="H19" s="48">
        <v>8400</v>
      </c>
      <c r="I19" s="48">
        <v>168</v>
      </c>
      <c r="J19" s="48">
        <f t="shared" si="2"/>
        <v>42</v>
      </c>
    </row>
    <row r="20" spans="1:10" ht="15.6" x14ac:dyDescent="0.3">
      <c r="A20" s="29">
        <v>17</v>
      </c>
      <c r="B20" s="31" t="s">
        <v>317</v>
      </c>
      <c r="C20" s="31" t="s">
        <v>13</v>
      </c>
      <c r="D20" s="31" t="s">
        <v>107</v>
      </c>
      <c r="E20" s="31" t="s">
        <v>107</v>
      </c>
      <c r="F20" s="42">
        <f t="shared" si="0"/>
        <v>0</v>
      </c>
      <c r="G20" s="32">
        <f t="shared" si="1"/>
        <v>0</v>
      </c>
      <c r="H20" s="48" t="s">
        <v>107</v>
      </c>
      <c r="I20" s="48" t="s">
        <v>107</v>
      </c>
      <c r="J20" s="48">
        <f t="shared" si="2"/>
        <v>0</v>
      </c>
    </row>
    <row r="21" spans="1:10" ht="15.6" x14ac:dyDescent="0.3">
      <c r="A21" s="29">
        <v>18</v>
      </c>
      <c r="B21" s="31" t="s">
        <v>318</v>
      </c>
      <c r="C21" s="31" t="s">
        <v>13</v>
      </c>
      <c r="D21" s="31">
        <v>2</v>
      </c>
      <c r="E21" s="31">
        <v>0</v>
      </c>
      <c r="F21" s="42">
        <f t="shared" si="0"/>
        <v>2</v>
      </c>
      <c r="G21" s="32">
        <f t="shared" si="1"/>
        <v>21976.82</v>
      </c>
      <c r="H21" s="48">
        <v>21441</v>
      </c>
      <c r="I21" s="48">
        <v>428.82</v>
      </c>
      <c r="J21" s="48">
        <f t="shared" si="2"/>
        <v>107</v>
      </c>
    </row>
    <row r="22" spans="1:10" ht="15.6" x14ac:dyDescent="0.3">
      <c r="A22" s="29">
        <v>19</v>
      </c>
      <c r="B22" s="31" t="s">
        <v>319</v>
      </c>
      <c r="C22" s="31" t="s">
        <v>10</v>
      </c>
      <c r="D22" s="31" t="s">
        <v>107</v>
      </c>
      <c r="E22" s="31" t="s">
        <v>107</v>
      </c>
      <c r="F22" s="42">
        <f t="shared" si="0"/>
        <v>0</v>
      </c>
      <c r="G22" s="32">
        <f t="shared" si="1"/>
        <v>0</v>
      </c>
      <c r="H22" s="48" t="s">
        <v>107</v>
      </c>
      <c r="I22" s="48" t="s">
        <v>107</v>
      </c>
      <c r="J22" s="48">
        <f t="shared" si="2"/>
        <v>0</v>
      </c>
    </row>
    <row r="23" spans="1:10" ht="15.6" x14ac:dyDescent="0.3">
      <c r="A23" s="29">
        <v>20</v>
      </c>
      <c r="B23" s="31" t="s">
        <v>320</v>
      </c>
      <c r="C23" s="31" t="s">
        <v>14</v>
      </c>
      <c r="D23" s="31" t="s">
        <v>107</v>
      </c>
      <c r="E23" s="31" t="s">
        <v>107</v>
      </c>
      <c r="F23" s="42">
        <f t="shared" si="0"/>
        <v>0</v>
      </c>
      <c r="G23" s="32">
        <f t="shared" si="1"/>
        <v>0</v>
      </c>
      <c r="H23" s="48" t="s">
        <v>107</v>
      </c>
      <c r="I23" s="48" t="s">
        <v>107</v>
      </c>
      <c r="J23" s="48">
        <f t="shared" si="2"/>
        <v>0</v>
      </c>
    </row>
    <row r="24" spans="1:10" ht="15.6" x14ac:dyDescent="0.3">
      <c r="A24" s="29">
        <v>21</v>
      </c>
      <c r="B24" s="31" t="s">
        <v>321</v>
      </c>
      <c r="C24" s="31" t="s">
        <v>13</v>
      </c>
      <c r="D24" s="31" t="s">
        <v>107</v>
      </c>
      <c r="E24" s="31" t="s">
        <v>107</v>
      </c>
      <c r="F24" s="42">
        <f t="shared" si="0"/>
        <v>0</v>
      </c>
      <c r="G24" s="32">
        <f t="shared" si="1"/>
        <v>0</v>
      </c>
      <c r="H24" s="48" t="s">
        <v>107</v>
      </c>
      <c r="I24" s="48" t="s">
        <v>107</v>
      </c>
      <c r="J24" s="48">
        <f t="shared" si="2"/>
        <v>0</v>
      </c>
    </row>
    <row r="25" spans="1:10" ht="15.6" x14ac:dyDescent="0.3">
      <c r="A25" s="29">
        <v>22</v>
      </c>
      <c r="B25" s="31" t="s">
        <v>322</v>
      </c>
      <c r="C25" s="31" t="s">
        <v>14</v>
      </c>
      <c r="D25" s="31" t="s">
        <v>107</v>
      </c>
      <c r="E25" s="31" t="s">
        <v>107</v>
      </c>
      <c r="F25" s="42">
        <f t="shared" si="0"/>
        <v>0</v>
      </c>
      <c r="G25" s="32">
        <f t="shared" si="1"/>
        <v>0</v>
      </c>
      <c r="H25" s="48" t="s">
        <v>107</v>
      </c>
      <c r="I25" s="48" t="s">
        <v>107</v>
      </c>
      <c r="J25" s="48">
        <f t="shared" si="2"/>
        <v>0</v>
      </c>
    </row>
    <row r="26" spans="1:10" ht="15.6" x14ac:dyDescent="0.3">
      <c r="A26" s="29">
        <v>23</v>
      </c>
      <c r="B26" s="31" t="s">
        <v>323</v>
      </c>
      <c r="C26" s="31" t="s">
        <v>10</v>
      </c>
      <c r="D26" s="31" t="s">
        <v>107</v>
      </c>
      <c r="E26" s="31" t="s">
        <v>107</v>
      </c>
      <c r="F26" s="42">
        <f t="shared" si="0"/>
        <v>0</v>
      </c>
      <c r="G26" s="32">
        <f t="shared" si="1"/>
        <v>0</v>
      </c>
      <c r="H26" s="48" t="s">
        <v>107</v>
      </c>
      <c r="I26" s="48" t="s">
        <v>107</v>
      </c>
      <c r="J26" s="48">
        <f t="shared" si="2"/>
        <v>0</v>
      </c>
    </row>
    <row r="27" spans="1:10" ht="15.6" x14ac:dyDescent="0.3">
      <c r="A27" s="29">
        <v>24</v>
      </c>
      <c r="B27" s="31" t="s">
        <v>324</v>
      </c>
      <c r="C27" s="31" t="s">
        <v>13</v>
      </c>
      <c r="D27" s="31" t="s">
        <v>107</v>
      </c>
      <c r="E27" s="31" t="s">
        <v>107</v>
      </c>
      <c r="F27" s="42">
        <f t="shared" si="0"/>
        <v>0</v>
      </c>
      <c r="G27" s="32">
        <f t="shared" si="1"/>
        <v>0</v>
      </c>
      <c r="H27" s="48" t="s">
        <v>107</v>
      </c>
      <c r="I27" s="48" t="s">
        <v>107</v>
      </c>
      <c r="J27" s="48">
        <f t="shared" si="2"/>
        <v>0</v>
      </c>
    </row>
    <row r="28" spans="1:10" ht="15.6" x14ac:dyDescent="0.3">
      <c r="A28" s="29">
        <v>25</v>
      </c>
      <c r="B28" s="31" t="s">
        <v>325</v>
      </c>
      <c r="C28" s="31" t="s">
        <v>13</v>
      </c>
      <c r="D28" s="31" t="s">
        <v>107</v>
      </c>
      <c r="E28" s="31" t="s">
        <v>107</v>
      </c>
      <c r="F28" s="42">
        <f t="shared" si="0"/>
        <v>0</v>
      </c>
      <c r="G28" s="32">
        <f t="shared" si="1"/>
        <v>0</v>
      </c>
      <c r="H28" s="48" t="s">
        <v>107</v>
      </c>
      <c r="I28" s="48" t="s">
        <v>107</v>
      </c>
      <c r="J28" s="48">
        <f t="shared" si="2"/>
        <v>0</v>
      </c>
    </row>
    <row r="29" spans="1:10" ht="15.6" x14ac:dyDescent="0.3">
      <c r="A29" s="29">
        <v>26</v>
      </c>
      <c r="B29" s="31" t="s">
        <v>326</v>
      </c>
      <c r="C29" s="31" t="s">
        <v>13</v>
      </c>
      <c r="D29" s="31">
        <v>0</v>
      </c>
      <c r="E29" s="31">
        <v>0</v>
      </c>
      <c r="F29" s="42">
        <f t="shared" si="0"/>
        <v>0</v>
      </c>
      <c r="G29" s="32">
        <f t="shared" si="1"/>
        <v>0</v>
      </c>
      <c r="H29" s="48">
        <v>0</v>
      </c>
      <c r="I29" s="48" t="s">
        <v>107</v>
      </c>
      <c r="J29" s="48">
        <f t="shared" si="2"/>
        <v>0</v>
      </c>
    </row>
    <row r="30" spans="1:10" ht="15.6" x14ac:dyDescent="0.3">
      <c r="A30" s="29">
        <v>27</v>
      </c>
      <c r="B30" s="31" t="s">
        <v>327</v>
      </c>
      <c r="C30" s="31" t="s">
        <v>10</v>
      </c>
      <c r="D30" s="31" t="s">
        <v>107</v>
      </c>
      <c r="E30" s="31" t="s">
        <v>107</v>
      </c>
      <c r="F30" s="42">
        <f t="shared" si="0"/>
        <v>0</v>
      </c>
      <c r="G30" s="32">
        <f t="shared" si="1"/>
        <v>0</v>
      </c>
      <c r="H30" s="48" t="s">
        <v>107</v>
      </c>
      <c r="I30" s="48" t="s">
        <v>107</v>
      </c>
      <c r="J30" s="48">
        <f t="shared" si="2"/>
        <v>0</v>
      </c>
    </row>
    <row r="31" spans="1:10" ht="15.6" x14ac:dyDescent="0.3">
      <c r="A31" s="29">
        <v>28</v>
      </c>
      <c r="B31" s="31" t="s">
        <v>328</v>
      </c>
      <c r="C31" s="31" t="s">
        <v>14</v>
      </c>
      <c r="D31" s="31">
        <v>1</v>
      </c>
      <c r="E31" s="31">
        <v>0</v>
      </c>
      <c r="F31" s="42">
        <f t="shared" si="0"/>
        <v>1</v>
      </c>
      <c r="G31" s="32">
        <f t="shared" si="1"/>
        <v>4305</v>
      </c>
      <c r="H31" s="48">
        <v>4200</v>
      </c>
      <c r="I31" s="48">
        <v>84</v>
      </c>
      <c r="J31" s="48">
        <f t="shared" si="2"/>
        <v>21</v>
      </c>
    </row>
    <row r="32" spans="1:10" ht="15.6" x14ac:dyDescent="0.3">
      <c r="A32" s="29">
        <v>29</v>
      </c>
      <c r="B32" s="31" t="s">
        <v>329</v>
      </c>
      <c r="C32" s="31" t="s">
        <v>13</v>
      </c>
      <c r="D32" s="31" t="s">
        <v>107</v>
      </c>
      <c r="E32" s="31" t="s">
        <v>107</v>
      </c>
      <c r="F32" s="42">
        <f t="shared" si="0"/>
        <v>0</v>
      </c>
      <c r="G32" s="32">
        <f t="shared" si="1"/>
        <v>0</v>
      </c>
      <c r="H32" s="48" t="s">
        <v>107</v>
      </c>
      <c r="I32" s="48" t="s">
        <v>107</v>
      </c>
      <c r="J32" s="48">
        <f t="shared" si="2"/>
        <v>0</v>
      </c>
    </row>
    <row r="33" spans="1:10" ht="15.6" x14ac:dyDescent="0.3">
      <c r="A33" s="29">
        <v>30</v>
      </c>
      <c r="B33" s="31" t="s">
        <v>330</v>
      </c>
      <c r="C33" s="31" t="s">
        <v>10</v>
      </c>
      <c r="D33" s="31" t="s">
        <v>107</v>
      </c>
      <c r="E33" s="31" t="s">
        <v>107</v>
      </c>
      <c r="F33" s="42">
        <f t="shared" si="0"/>
        <v>0</v>
      </c>
      <c r="G33" s="32">
        <f t="shared" si="1"/>
        <v>0</v>
      </c>
      <c r="H33" s="48" t="s">
        <v>107</v>
      </c>
      <c r="I33" s="48" t="s">
        <v>107</v>
      </c>
      <c r="J33" s="48">
        <f t="shared" si="2"/>
        <v>0</v>
      </c>
    </row>
    <row r="34" spans="1:10" ht="15.6" x14ac:dyDescent="0.3">
      <c r="A34" s="29">
        <v>31</v>
      </c>
      <c r="B34" s="31" t="s">
        <v>331</v>
      </c>
      <c r="C34" s="31" t="s">
        <v>10</v>
      </c>
      <c r="D34" s="31" t="s">
        <v>107</v>
      </c>
      <c r="E34" s="31" t="s">
        <v>107</v>
      </c>
      <c r="F34" s="42">
        <f t="shared" si="0"/>
        <v>0</v>
      </c>
      <c r="G34" s="32">
        <f t="shared" si="1"/>
        <v>0</v>
      </c>
      <c r="H34" s="48" t="s">
        <v>107</v>
      </c>
      <c r="I34" s="48" t="s">
        <v>107</v>
      </c>
      <c r="J34" s="48">
        <f t="shared" si="2"/>
        <v>0</v>
      </c>
    </row>
    <row r="35" spans="1:10" ht="15.6" x14ac:dyDescent="0.3">
      <c r="A35" s="29">
        <v>32</v>
      </c>
      <c r="B35" s="31" t="s">
        <v>332</v>
      </c>
      <c r="C35" s="31" t="s">
        <v>10</v>
      </c>
      <c r="D35" s="31">
        <v>1</v>
      </c>
      <c r="E35" s="31">
        <v>1</v>
      </c>
      <c r="F35" s="42">
        <f t="shared" si="0"/>
        <v>2</v>
      </c>
      <c r="G35" s="32">
        <f t="shared" si="1"/>
        <v>22960</v>
      </c>
      <c r="H35" s="48">
        <v>22400</v>
      </c>
      <c r="I35" s="48">
        <v>448</v>
      </c>
      <c r="J35" s="48">
        <f t="shared" si="2"/>
        <v>112</v>
      </c>
    </row>
    <row r="36" spans="1:10" ht="15.6" x14ac:dyDescent="0.3">
      <c r="A36" s="29">
        <v>33</v>
      </c>
      <c r="B36" s="31" t="s">
        <v>333</v>
      </c>
      <c r="C36" s="31" t="s">
        <v>13</v>
      </c>
      <c r="D36" s="31" t="s">
        <v>107</v>
      </c>
      <c r="E36" s="31" t="s">
        <v>107</v>
      </c>
      <c r="F36" s="42">
        <f t="shared" si="0"/>
        <v>0</v>
      </c>
      <c r="G36" s="32">
        <f t="shared" si="1"/>
        <v>0</v>
      </c>
      <c r="H36" s="48" t="s">
        <v>107</v>
      </c>
      <c r="I36" s="48" t="s">
        <v>107</v>
      </c>
      <c r="J36" s="48">
        <f t="shared" si="2"/>
        <v>0</v>
      </c>
    </row>
    <row r="37" spans="1:10" ht="15.6" x14ac:dyDescent="0.3">
      <c r="A37" s="29">
        <v>34</v>
      </c>
      <c r="B37" s="31" t="s">
        <v>334</v>
      </c>
      <c r="C37" s="31" t="s">
        <v>10</v>
      </c>
      <c r="D37" s="31">
        <v>6</v>
      </c>
      <c r="E37" s="31">
        <v>0</v>
      </c>
      <c r="F37" s="42">
        <f t="shared" si="0"/>
        <v>6</v>
      </c>
      <c r="G37" s="32">
        <f t="shared" si="1"/>
        <v>38130</v>
      </c>
      <c r="H37" s="48">
        <v>37200</v>
      </c>
      <c r="I37" s="48">
        <v>744</v>
      </c>
      <c r="J37" s="48">
        <f t="shared" si="2"/>
        <v>186</v>
      </c>
    </row>
    <row r="38" spans="1:10" ht="15.6" x14ac:dyDescent="0.3">
      <c r="A38" s="29">
        <v>35</v>
      </c>
      <c r="B38" s="31" t="s">
        <v>335</v>
      </c>
      <c r="C38" s="31" t="s">
        <v>14</v>
      </c>
      <c r="D38" s="31">
        <v>0</v>
      </c>
      <c r="E38" s="31">
        <v>0</v>
      </c>
      <c r="F38" s="42">
        <f t="shared" si="0"/>
        <v>0</v>
      </c>
      <c r="G38" s="32">
        <f t="shared" si="1"/>
        <v>0</v>
      </c>
      <c r="H38" s="48">
        <v>0</v>
      </c>
      <c r="I38" s="48" t="s">
        <v>107</v>
      </c>
      <c r="J38" s="48">
        <f t="shared" si="2"/>
        <v>0</v>
      </c>
    </row>
    <row r="39" spans="1:10" ht="15.6" x14ac:dyDescent="0.3">
      <c r="A39" s="29">
        <v>36</v>
      </c>
      <c r="B39" s="31" t="s">
        <v>336</v>
      </c>
      <c r="C39" s="31" t="s">
        <v>11</v>
      </c>
      <c r="D39" s="31">
        <v>11</v>
      </c>
      <c r="E39" s="31">
        <v>0</v>
      </c>
      <c r="F39" s="42">
        <f t="shared" si="0"/>
        <v>11</v>
      </c>
      <c r="G39" s="32">
        <f t="shared" si="1"/>
        <v>126280</v>
      </c>
      <c r="H39" s="48">
        <v>123200</v>
      </c>
      <c r="I39" s="48">
        <v>2464</v>
      </c>
      <c r="J39" s="48">
        <f t="shared" si="2"/>
        <v>616</v>
      </c>
    </row>
    <row r="40" spans="1:10" ht="15.6" x14ac:dyDescent="0.3">
      <c r="A40" s="29">
        <v>37</v>
      </c>
      <c r="B40" s="31" t="s">
        <v>337</v>
      </c>
      <c r="C40" s="31" t="s">
        <v>10</v>
      </c>
      <c r="D40" s="31" t="s">
        <v>107</v>
      </c>
      <c r="E40" s="31" t="s">
        <v>107</v>
      </c>
      <c r="F40" s="42">
        <f t="shared" si="0"/>
        <v>0</v>
      </c>
      <c r="G40" s="32">
        <f t="shared" si="1"/>
        <v>0</v>
      </c>
      <c r="H40" s="48" t="s">
        <v>107</v>
      </c>
      <c r="I40" s="48" t="s">
        <v>107</v>
      </c>
      <c r="J40" s="48">
        <f t="shared" si="2"/>
        <v>0</v>
      </c>
    </row>
    <row r="41" spans="1:10" ht="15.6" x14ac:dyDescent="0.3">
      <c r="A41" s="29">
        <v>38</v>
      </c>
      <c r="B41" s="31" t="s">
        <v>338</v>
      </c>
      <c r="C41" s="31" t="s">
        <v>10</v>
      </c>
      <c r="D41" s="31">
        <v>3</v>
      </c>
      <c r="E41" s="31">
        <v>0</v>
      </c>
      <c r="F41" s="42">
        <f t="shared" si="0"/>
        <v>3</v>
      </c>
      <c r="G41" s="32">
        <f t="shared" si="1"/>
        <v>9840</v>
      </c>
      <c r="H41" s="48">
        <v>9600</v>
      </c>
      <c r="I41" s="48">
        <v>192</v>
      </c>
      <c r="J41" s="48">
        <f t="shared" si="2"/>
        <v>48</v>
      </c>
    </row>
    <row r="42" spans="1:10" ht="15.6" x14ac:dyDescent="0.3">
      <c r="A42" s="29">
        <v>39</v>
      </c>
      <c r="B42" s="31" t="s">
        <v>339</v>
      </c>
      <c r="C42" s="31" t="s">
        <v>10</v>
      </c>
      <c r="D42" s="31">
        <v>1</v>
      </c>
      <c r="E42" s="31">
        <v>0</v>
      </c>
      <c r="F42" s="42">
        <f t="shared" si="0"/>
        <v>1</v>
      </c>
      <c r="G42" s="32">
        <f t="shared" si="1"/>
        <v>5377.29</v>
      </c>
      <c r="H42" s="48">
        <v>5246.37</v>
      </c>
      <c r="I42" s="48">
        <v>104.92</v>
      </c>
      <c r="J42" s="48">
        <f t="shared" si="2"/>
        <v>26</v>
      </c>
    </row>
    <row r="43" spans="1:10" ht="15.6" x14ac:dyDescent="0.3">
      <c r="A43" s="29">
        <v>40</v>
      </c>
      <c r="B43" s="31" t="s">
        <v>340</v>
      </c>
      <c r="C43" s="31" t="s">
        <v>13</v>
      </c>
      <c r="D43" s="31">
        <v>0</v>
      </c>
      <c r="E43" s="31">
        <v>0</v>
      </c>
      <c r="F43" s="42">
        <f t="shared" si="0"/>
        <v>0</v>
      </c>
      <c r="G43" s="32">
        <f t="shared" si="1"/>
        <v>0</v>
      </c>
      <c r="H43" s="48">
        <v>0</v>
      </c>
      <c r="I43" s="48" t="s">
        <v>107</v>
      </c>
      <c r="J43" s="48">
        <f t="shared" si="2"/>
        <v>0</v>
      </c>
    </row>
    <row r="44" spans="1:10" ht="15.6" x14ac:dyDescent="0.3">
      <c r="A44" s="29">
        <v>41</v>
      </c>
      <c r="B44" s="31" t="s">
        <v>341</v>
      </c>
      <c r="C44" s="31" t="s">
        <v>11</v>
      </c>
      <c r="D44" s="31">
        <v>107</v>
      </c>
      <c r="E44" s="31">
        <v>10</v>
      </c>
      <c r="F44" s="42">
        <f t="shared" si="0"/>
        <v>117</v>
      </c>
      <c r="G44" s="32">
        <f t="shared" si="1"/>
        <v>1165220</v>
      </c>
      <c r="H44" s="48">
        <v>1136800</v>
      </c>
      <c r="I44" s="48">
        <v>22736</v>
      </c>
      <c r="J44" s="48">
        <f t="shared" si="2"/>
        <v>5684</v>
      </c>
    </row>
    <row r="45" spans="1:10" ht="15.6" x14ac:dyDescent="0.3">
      <c r="A45" s="29">
        <v>42</v>
      </c>
      <c r="B45" s="31" t="s">
        <v>342</v>
      </c>
      <c r="C45" s="31" t="s">
        <v>10</v>
      </c>
      <c r="D45" s="31">
        <v>2</v>
      </c>
      <c r="E45" s="31">
        <v>0</v>
      </c>
      <c r="F45" s="42">
        <f t="shared" si="0"/>
        <v>2</v>
      </c>
      <c r="G45" s="32">
        <f t="shared" si="1"/>
        <v>18291</v>
      </c>
      <c r="H45" s="48">
        <v>18200</v>
      </c>
      <c r="I45" s="48" t="s">
        <v>107</v>
      </c>
      <c r="J45" s="48">
        <f t="shared" si="2"/>
        <v>91</v>
      </c>
    </row>
    <row r="46" spans="1:10" ht="15.6" x14ac:dyDescent="0.3">
      <c r="A46" s="29">
        <v>43</v>
      </c>
      <c r="B46" s="31" t="s">
        <v>343</v>
      </c>
      <c r="C46" s="31" t="s">
        <v>13</v>
      </c>
      <c r="D46" s="31" t="s">
        <v>107</v>
      </c>
      <c r="E46" s="31" t="s">
        <v>107</v>
      </c>
      <c r="F46" s="42">
        <f t="shared" si="0"/>
        <v>0</v>
      </c>
      <c r="G46" s="32">
        <f t="shared" si="1"/>
        <v>0</v>
      </c>
      <c r="H46" s="48" t="s">
        <v>107</v>
      </c>
      <c r="I46" s="48" t="s">
        <v>107</v>
      </c>
      <c r="J46" s="48">
        <f t="shared" si="2"/>
        <v>0</v>
      </c>
    </row>
    <row r="47" spans="1:10" ht="15.6" x14ac:dyDescent="0.3">
      <c r="A47" s="29">
        <v>44</v>
      </c>
      <c r="B47" s="31" t="s">
        <v>344</v>
      </c>
      <c r="C47" s="31" t="s">
        <v>13</v>
      </c>
      <c r="D47" s="31">
        <v>2</v>
      </c>
      <c r="E47" s="31">
        <v>0</v>
      </c>
      <c r="F47" s="42">
        <f t="shared" si="0"/>
        <v>2</v>
      </c>
      <c r="G47" s="32">
        <f t="shared" si="1"/>
        <v>17220</v>
      </c>
      <c r="H47" s="48">
        <v>16800</v>
      </c>
      <c r="I47" s="48">
        <v>336</v>
      </c>
      <c r="J47" s="48">
        <f t="shared" si="2"/>
        <v>84</v>
      </c>
    </row>
    <row r="48" spans="1:10" ht="15.6" x14ac:dyDescent="0.3">
      <c r="A48" s="29">
        <v>45</v>
      </c>
      <c r="B48" s="31" t="s">
        <v>345</v>
      </c>
      <c r="C48" s="31" t="s">
        <v>13</v>
      </c>
      <c r="D48" s="31" t="s">
        <v>107</v>
      </c>
      <c r="E48" s="31" t="s">
        <v>107</v>
      </c>
      <c r="F48" s="42">
        <f t="shared" si="0"/>
        <v>0</v>
      </c>
      <c r="G48" s="32">
        <f t="shared" si="1"/>
        <v>0</v>
      </c>
      <c r="H48" s="48" t="s">
        <v>107</v>
      </c>
      <c r="I48" s="48" t="s">
        <v>107</v>
      </c>
      <c r="J48" s="48">
        <f t="shared" si="2"/>
        <v>0</v>
      </c>
    </row>
    <row r="49" spans="1:10" ht="15.6" x14ac:dyDescent="0.3">
      <c r="A49" s="29">
        <v>46</v>
      </c>
      <c r="B49" s="31" t="s">
        <v>346</v>
      </c>
      <c r="C49" s="31" t="s">
        <v>13</v>
      </c>
      <c r="D49" s="31">
        <v>15</v>
      </c>
      <c r="E49" s="31">
        <v>11</v>
      </c>
      <c r="F49" s="42">
        <f t="shared" si="0"/>
        <v>26</v>
      </c>
      <c r="G49" s="32">
        <f t="shared" si="1"/>
        <v>264040</v>
      </c>
      <c r="H49" s="48">
        <v>257600</v>
      </c>
      <c r="I49" s="48">
        <v>5152</v>
      </c>
      <c r="J49" s="48">
        <f t="shared" si="2"/>
        <v>1288</v>
      </c>
    </row>
    <row r="50" spans="1:10" ht="15.6" x14ac:dyDescent="0.3">
      <c r="A50" s="29">
        <v>47</v>
      </c>
      <c r="B50" s="31" t="s">
        <v>347</v>
      </c>
      <c r="C50" s="31" t="s">
        <v>13</v>
      </c>
      <c r="D50" s="31" t="s">
        <v>107</v>
      </c>
      <c r="E50" s="31" t="s">
        <v>107</v>
      </c>
      <c r="F50" s="42">
        <f t="shared" si="0"/>
        <v>0</v>
      </c>
      <c r="G50" s="32">
        <f t="shared" si="1"/>
        <v>0</v>
      </c>
      <c r="H50" s="48" t="s">
        <v>107</v>
      </c>
      <c r="I50" s="48" t="s">
        <v>107</v>
      </c>
      <c r="J50" s="48">
        <f t="shared" si="2"/>
        <v>0</v>
      </c>
    </row>
    <row r="51" spans="1:10" ht="15.6" x14ac:dyDescent="0.3">
      <c r="A51" s="29">
        <v>48</v>
      </c>
      <c r="B51" s="31" t="s">
        <v>348</v>
      </c>
      <c r="C51" s="31" t="s">
        <v>10</v>
      </c>
      <c r="D51" s="31">
        <v>1</v>
      </c>
      <c r="E51" s="31">
        <v>0</v>
      </c>
      <c r="F51" s="42">
        <f t="shared" si="0"/>
        <v>1</v>
      </c>
      <c r="G51" s="32">
        <f t="shared" si="1"/>
        <v>11480</v>
      </c>
      <c r="H51" s="48">
        <v>11200</v>
      </c>
      <c r="I51" s="48">
        <v>224</v>
      </c>
      <c r="J51" s="48">
        <f t="shared" si="2"/>
        <v>56</v>
      </c>
    </row>
    <row r="52" spans="1:10" ht="15.6" x14ac:dyDescent="0.3">
      <c r="A52" s="29">
        <v>49</v>
      </c>
      <c r="B52" s="31" t="s">
        <v>349</v>
      </c>
      <c r="C52" s="31" t="s">
        <v>10</v>
      </c>
      <c r="D52" s="31" t="s">
        <v>107</v>
      </c>
      <c r="E52" s="31" t="s">
        <v>107</v>
      </c>
      <c r="F52" s="42">
        <f t="shared" si="0"/>
        <v>0</v>
      </c>
      <c r="G52" s="32">
        <f t="shared" si="1"/>
        <v>0</v>
      </c>
      <c r="H52" s="48" t="s">
        <v>107</v>
      </c>
      <c r="I52" s="48" t="s">
        <v>107</v>
      </c>
      <c r="J52" s="48">
        <f t="shared" si="2"/>
        <v>0</v>
      </c>
    </row>
    <row r="53" spans="1:10" ht="15.6" x14ac:dyDescent="0.3">
      <c r="A53" s="29">
        <v>50</v>
      </c>
      <c r="B53" s="31" t="s">
        <v>350</v>
      </c>
      <c r="C53" s="31" t="s">
        <v>13</v>
      </c>
      <c r="D53" s="31" t="s">
        <v>107</v>
      </c>
      <c r="E53" s="31" t="s">
        <v>107</v>
      </c>
      <c r="F53" s="42">
        <f t="shared" si="0"/>
        <v>0</v>
      </c>
      <c r="G53" s="32">
        <f t="shared" si="1"/>
        <v>0</v>
      </c>
      <c r="H53" s="48" t="s">
        <v>107</v>
      </c>
      <c r="I53" s="48" t="s">
        <v>107</v>
      </c>
      <c r="J53" s="48">
        <f t="shared" si="2"/>
        <v>0</v>
      </c>
    </row>
    <row r="54" spans="1:10" ht="15.6" x14ac:dyDescent="0.3">
      <c r="A54" s="29"/>
      <c r="B54" s="98" t="s">
        <v>15</v>
      </c>
      <c r="C54" s="31"/>
      <c r="D54" s="31">
        <f>SUM(D4:D53)</f>
        <v>183</v>
      </c>
      <c r="E54" s="31">
        <f>SUM(E4:E53)</f>
        <v>22</v>
      </c>
      <c r="F54" s="42">
        <f>SUM(D54:E54)</f>
        <v>205</v>
      </c>
      <c r="G54" s="32">
        <f>SUM(H54:J54)</f>
        <v>1984740.11</v>
      </c>
      <c r="H54" s="48">
        <f>SUM(H4:H53)</f>
        <v>1936687.37</v>
      </c>
      <c r="I54" s="48">
        <f t="shared" ref="I54:J54" si="3">SUM(I4:I53)</f>
        <v>38369.74</v>
      </c>
      <c r="J54" s="48">
        <f t="shared" si="3"/>
        <v>9683</v>
      </c>
    </row>
    <row r="57" spans="1:10" x14ac:dyDescent="0.3">
      <c r="D57" s="103" t="s">
        <v>1416</v>
      </c>
    </row>
    <row r="58" spans="1:10" x14ac:dyDescent="0.3">
      <c r="D58" s="103" t="s">
        <v>1417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1B5DA-9CA1-48EF-9F22-7172D9BC4032}">
  <dimension ref="A2:J138"/>
  <sheetViews>
    <sheetView topLeftCell="A111" zoomScale="70" zoomScaleNormal="70" workbookViewId="0">
      <selection activeCell="D137" sqref="D137:D138"/>
    </sheetView>
  </sheetViews>
  <sheetFormatPr defaultRowHeight="14.4" x14ac:dyDescent="0.3"/>
  <cols>
    <col min="1" max="1" width="5.88671875" customWidth="1"/>
    <col min="2" max="2" width="36.6640625" customWidth="1"/>
    <col min="3" max="3" width="31.554687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112" t="s">
        <v>351</v>
      </c>
      <c r="C4" s="112" t="s">
        <v>13</v>
      </c>
      <c r="D4" s="113">
        <v>6</v>
      </c>
      <c r="E4" s="113">
        <v>4</v>
      </c>
      <c r="F4" s="42">
        <f>SUM(D4:E4)</f>
        <v>10</v>
      </c>
      <c r="G4" s="111">
        <f>SUM(H4:J4)</f>
        <v>108650</v>
      </c>
      <c r="H4" s="114">
        <v>106000</v>
      </c>
      <c r="I4" s="114">
        <v>2120</v>
      </c>
      <c r="J4" s="114">
        <v>530</v>
      </c>
    </row>
    <row r="5" spans="1:10" ht="15.6" x14ac:dyDescent="0.3">
      <c r="A5" s="29">
        <v>2</v>
      </c>
      <c r="B5" s="31" t="s">
        <v>352</v>
      </c>
      <c r="C5" s="112" t="s">
        <v>13</v>
      </c>
      <c r="D5" s="113">
        <v>34</v>
      </c>
      <c r="E5" s="113">
        <v>2</v>
      </c>
      <c r="F5" s="42">
        <f t="shared" ref="F5:F68" si="0">SUM(D5:E5)</f>
        <v>36</v>
      </c>
      <c r="G5" s="111">
        <f t="shared" ref="G5:G68" si="1">SUM(H5:J5)</f>
        <v>341940</v>
      </c>
      <c r="H5" s="114">
        <v>333600</v>
      </c>
      <c r="I5" s="114">
        <v>6672</v>
      </c>
      <c r="J5" s="114">
        <v>1668</v>
      </c>
    </row>
    <row r="6" spans="1:10" ht="15.6" x14ac:dyDescent="0.3">
      <c r="A6" s="29">
        <v>3</v>
      </c>
      <c r="B6" s="31" t="s">
        <v>353</v>
      </c>
      <c r="C6" s="112" t="s">
        <v>10</v>
      </c>
      <c r="D6" s="67">
        <v>8</v>
      </c>
      <c r="E6" s="67">
        <v>0</v>
      </c>
      <c r="F6" s="42">
        <f t="shared" si="0"/>
        <v>8</v>
      </c>
      <c r="G6" s="111">
        <f t="shared" si="1"/>
        <v>66420</v>
      </c>
      <c r="H6" s="114">
        <v>64800</v>
      </c>
      <c r="I6" s="115">
        <v>1296</v>
      </c>
      <c r="J6" s="115">
        <v>324</v>
      </c>
    </row>
    <row r="7" spans="1:10" ht="15.6" x14ac:dyDescent="0.3">
      <c r="A7" s="29">
        <v>4</v>
      </c>
      <c r="B7" s="31" t="s">
        <v>354</v>
      </c>
      <c r="C7" s="112" t="s">
        <v>10</v>
      </c>
      <c r="D7" s="116">
        <v>0</v>
      </c>
      <c r="E7" s="116">
        <v>3</v>
      </c>
      <c r="F7" s="42">
        <f t="shared" si="0"/>
        <v>3</v>
      </c>
      <c r="G7" s="111">
        <f t="shared" si="1"/>
        <v>22140</v>
      </c>
      <c r="H7" s="114">
        <v>21600</v>
      </c>
      <c r="I7" s="117">
        <v>432</v>
      </c>
      <c r="J7" s="117">
        <v>108</v>
      </c>
    </row>
    <row r="8" spans="1:10" ht="15.6" x14ac:dyDescent="0.3">
      <c r="A8" s="29">
        <v>5</v>
      </c>
      <c r="B8" s="31" t="s">
        <v>355</v>
      </c>
      <c r="C8" s="112" t="s">
        <v>13</v>
      </c>
      <c r="D8" s="116">
        <v>15</v>
      </c>
      <c r="E8" s="116">
        <v>1</v>
      </c>
      <c r="F8" s="42">
        <f t="shared" si="0"/>
        <v>16</v>
      </c>
      <c r="G8" s="111">
        <f t="shared" si="1"/>
        <v>152074.12999999998</v>
      </c>
      <c r="H8" s="114">
        <v>148365</v>
      </c>
      <c r="I8" s="117">
        <v>2967.3</v>
      </c>
      <c r="J8" s="117">
        <v>741.83</v>
      </c>
    </row>
    <row r="9" spans="1:10" ht="15.6" x14ac:dyDescent="0.3">
      <c r="A9" s="29">
        <v>6</v>
      </c>
      <c r="B9" s="31" t="s">
        <v>356</v>
      </c>
      <c r="C9" s="112" t="s">
        <v>13</v>
      </c>
      <c r="D9" s="67">
        <v>8</v>
      </c>
      <c r="E9" s="67">
        <v>1</v>
      </c>
      <c r="F9" s="42">
        <f t="shared" si="0"/>
        <v>9</v>
      </c>
      <c r="G9" s="111">
        <f t="shared" si="1"/>
        <v>110700</v>
      </c>
      <c r="H9" s="114">
        <v>108000</v>
      </c>
      <c r="I9" s="118">
        <v>2160</v>
      </c>
      <c r="J9" s="118">
        <v>540</v>
      </c>
    </row>
    <row r="10" spans="1:10" ht="15.6" x14ac:dyDescent="0.3">
      <c r="A10" s="29">
        <v>7</v>
      </c>
      <c r="B10" s="31" t="s">
        <v>357</v>
      </c>
      <c r="C10" s="112" t="s">
        <v>14</v>
      </c>
      <c r="D10" s="116">
        <v>14</v>
      </c>
      <c r="E10" s="116">
        <v>13</v>
      </c>
      <c r="F10" s="42">
        <f t="shared" si="0"/>
        <v>27</v>
      </c>
      <c r="G10" s="111">
        <f t="shared" si="1"/>
        <v>148061.25</v>
      </c>
      <c r="H10" s="114">
        <v>144450</v>
      </c>
      <c r="I10" s="117">
        <v>2889</v>
      </c>
      <c r="J10" s="117">
        <v>722.25</v>
      </c>
    </row>
    <row r="11" spans="1:10" ht="15.6" x14ac:dyDescent="0.3">
      <c r="A11" s="29">
        <v>8</v>
      </c>
      <c r="B11" s="31" t="s">
        <v>358</v>
      </c>
      <c r="C11" s="112" t="s">
        <v>10</v>
      </c>
      <c r="D11" s="116">
        <v>5</v>
      </c>
      <c r="E11" s="116">
        <v>4</v>
      </c>
      <c r="F11" s="42">
        <f t="shared" si="0"/>
        <v>9</v>
      </c>
      <c r="G11" s="111">
        <f t="shared" si="1"/>
        <v>60270</v>
      </c>
      <c r="H11" s="114">
        <v>58800</v>
      </c>
      <c r="I11" s="117">
        <v>1176</v>
      </c>
      <c r="J11" s="117">
        <v>294</v>
      </c>
    </row>
    <row r="12" spans="1:10" ht="15.6" x14ac:dyDescent="0.3">
      <c r="A12" s="29">
        <v>9</v>
      </c>
      <c r="B12" s="31" t="s">
        <v>359</v>
      </c>
      <c r="C12" s="112" t="s">
        <v>10</v>
      </c>
      <c r="D12" s="67">
        <v>11</v>
      </c>
      <c r="E12" s="67">
        <v>3</v>
      </c>
      <c r="F12" s="42">
        <f t="shared" si="0"/>
        <v>14</v>
      </c>
      <c r="G12" s="111">
        <f t="shared" si="1"/>
        <v>139195</v>
      </c>
      <c r="H12" s="114">
        <v>135800</v>
      </c>
      <c r="I12" s="118">
        <v>2716</v>
      </c>
      <c r="J12" s="118">
        <v>679</v>
      </c>
    </row>
    <row r="13" spans="1:10" ht="15.6" x14ac:dyDescent="0.3">
      <c r="A13" s="29">
        <v>10</v>
      </c>
      <c r="B13" s="31" t="s">
        <v>360</v>
      </c>
      <c r="C13" s="112" t="s">
        <v>13</v>
      </c>
      <c r="D13" s="116">
        <v>7</v>
      </c>
      <c r="E13" s="116">
        <v>0</v>
      </c>
      <c r="F13" s="42">
        <f t="shared" si="0"/>
        <v>7</v>
      </c>
      <c r="G13" s="111">
        <f t="shared" si="1"/>
        <v>38745</v>
      </c>
      <c r="H13" s="114">
        <v>37800</v>
      </c>
      <c r="I13" s="117">
        <v>756</v>
      </c>
      <c r="J13" s="117">
        <v>189</v>
      </c>
    </row>
    <row r="14" spans="1:10" ht="15.6" x14ac:dyDescent="0.3">
      <c r="A14" s="29">
        <v>11</v>
      </c>
      <c r="B14" s="31" t="s">
        <v>361</v>
      </c>
      <c r="C14" s="112" t="s">
        <v>13</v>
      </c>
      <c r="D14" s="116">
        <v>13</v>
      </c>
      <c r="E14" s="116">
        <v>6</v>
      </c>
      <c r="F14" s="42">
        <f t="shared" si="0"/>
        <v>19</v>
      </c>
      <c r="G14" s="111">
        <f t="shared" si="1"/>
        <v>133147.5</v>
      </c>
      <c r="H14" s="114">
        <v>129900</v>
      </c>
      <c r="I14" s="117">
        <v>2598</v>
      </c>
      <c r="J14" s="117">
        <v>649.5</v>
      </c>
    </row>
    <row r="15" spans="1:10" ht="15.6" x14ac:dyDescent="0.3">
      <c r="A15" s="29">
        <v>12</v>
      </c>
      <c r="B15" s="31" t="s">
        <v>319</v>
      </c>
      <c r="C15" s="112" t="s">
        <v>10</v>
      </c>
      <c r="D15" s="67">
        <v>1</v>
      </c>
      <c r="E15" s="67">
        <v>0</v>
      </c>
      <c r="F15" s="42">
        <f t="shared" si="0"/>
        <v>1</v>
      </c>
      <c r="G15" s="111">
        <f t="shared" si="1"/>
        <v>12300</v>
      </c>
      <c r="H15" s="114">
        <v>12000</v>
      </c>
      <c r="I15" s="118">
        <v>240</v>
      </c>
      <c r="J15" s="118">
        <v>60</v>
      </c>
    </row>
    <row r="16" spans="1:10" ht="15.6" x14ac:dyDescent="0.3">
      <c r="A16" s="29">
        <v>13</v>
      </c>
      <c r="B16" s="31" t="s">
        <v>362</v>
      </c>
      <c r="C16" s="112" t="s">
        <v>10</v>
      </c>
      <c r="D16" s="116">
        <v>6</v>
      </c>
      <c r="E16" s="116">
        <v>0</v>
      </c>
      <c r="F16" s="42">
        <f t="shared" si="0"/>
        <v>6</v>
      </c>
      <c r="G16" s="111">
        <f t="shared" si="1"/>
        <v>60885</v>
      </c>
      <c r="H16" s="114">
        <v>59400</v>
      </c>
      <c r="I16" s="117">
        <v>1188</v>
      </c>
      <c r="J16" s="117">
        <v>297</v>
      </c>
    </row>
    <row r="17" spans="1:10" ht="15.6" x14ac:dyDescent="0.3">
      <c r="A17" s="29">
        <v>14</v>
      </c>
      <c r="B17" s="31" t="s">
        <v>363</v>
      </c>
      <c r="C17" s="112" t="s">
        <v>14</v>
      </c>
      <c r="D17" s="116">
        <v>7</v>
      </c>
      <c r="E17" s="116">
        <v>7</v>
      </c>
      <c r="F17" s="42">
        <f t="shared" si="0"/>
        <v>14</v>
      </c>
      <c r="G17" s="111">
        <f t="shared" si="1"/>
        <v>121953.48</v>
      </c>
      <c r="H17" s="114">
        <v>118979</v>
      </c>
      <c r="I17" s="117">
        <v>2379.58</v>
      </c>
      <c r="J17" s="117">
        <v>594.9</v>
      </c>
    </row>
    <row r="18" spans="1:10" ht="15.6" x14ac:dyDescent="0.3">
      <c r="A18" s="29">
        <v>15</v>
      </c>
      <c r="B18" s="31" t="s">
        <v>364</v>
      </c>
      <c r="C18" s="112" t="s">
        <v>13</v>
      </c>
      <c r="D18" s="67">
        <v>0</v>
      </c>
      <c r="E18" s="67">
        <v>0</v>
      </c>
      <c r="F18" s="42">
        <f t="shared" si="0"/>
        <v>0</v>
      </c>
      <c r="G18" s="111">
        <f t="shared" si="1"/>
        <v>0</v>
      </c>
      <c r="H18" s="114">
        <v>0</v>
      </c>
      <c r="I18" s="118">
        <v>0</v>
      </c>
      <c r="J18" s="118">
        <v>0</v>
      </c>
    </row>
    <row r="19" spans="1:10" ht="15.6" x14ac:dyDescent="0.3">
      <c r="A19" s="29">
        <v>16</v>
      </c>
      <c r="B19" s="31" t="s">
        <v>365</v>
      </c>
      <c r="C19" s="112" t="s">
        <v>10</v>
      </c>
      <c r="D19" s="116">
        <v>13</v>
      </c>
      <c r="E19" s="116">
        <v>9</v>
      </c>
      <c r="F19" s="42">
        <f t="shared" si="0"/>
        <v>22</v>
      </c>
      <c r="G19" s="111">
        <f t="shared" si="1"/>
        <v>151085</v>
      </c>
      <c r="H19" s="114">
        <v>147400</v>
      </c>
      <c r="I19" s="117">
        <v>2948</v>
      </c>
      <c r="J19" s="117">
        <v>737</v>
      </c>
    </row>
    <row r="20" spans="1:10" ht="15.6" x14ac:dyDescent="0.3">
      <c r="A20" s="29">
        <v>17</v>
      </c>
      <c r="B20" s="31" t="s">
        <v>366</v>
      </c>
      <c r="C20" s="112" t="s">
        <v>13</v>
      </c>
      <c r="D20" s="116">
        <v>5</v>
      </c>
      <c r="E20" s="116">
        <v>0</v>
      </c>
      <c r="F20" s="42">
        <f t="shared" si="0"/>
        <v>5</v>
      </c>
      <c r="G20" s="111">
        <f t="shared" si="1"/>
        <v>60577.5</v>
      </c>
      <c r="H20" s="114">
        <v>59100</v>
      </c>
      <c r="I20" s="117">
        <v>1182</v>
      </c>
      <c r="J20" s="117">
        <v>295.5</v>
      </c>
    </row>
    <row r="21" spans="1:10" ht="15.6" x14ac:dyDescent="0.3">
      <c r="A21" s="29">
        <v>18</v>
      </c>
      <c r="B21" s="31" t="s">
        <v>367</v>
      </c>
      <c r="C21" s="112" t="s">
        <v>13</v>
      </c>
      <c r="D21" s="67">
        <v>14</v>
      </c>
      <c r="E21" s="67">
        <v>3</v>
      </c>
      <c r="F21" s="42">
        <f t="shared" si="0"/>
        <v>17</v>
      </c>
      <c r="G21" s="111">
        <f t="shared" si="1"/>
        <v>122261.14</v>
      </c>
      <c r="H21" s="114">
        <v>119279.16</v>
      </c>
      <c r="I21" s="118">
        <v>2385.58</v>
      </c>
      <c r="J21" s="118">
        <v>596.4</v>
      </c>
    </row>
    <row r="22" spans="1:10" ht="15.6" x14ac:dyDescent="0.3">
      <c r="A22" s="29">
        <v>19</v>
      </c>
      <c r="B22" s="31" t="s">
        <v>368</v>
      </c>
      <c r="C22" s="112" t="s">
        <v>13</v>
      </c>
      <c r="D22" s="116">
        <v>3</v>
      </c>
      <c r="E22" s="116">
        <v>3</v>
      </c>
      <c r="F22" s="42">
        <f t="shared" si="0"/>
        <v>6</v>
      </c>
      <c r="G22" s="111">
        <f t="shared" si="1"/>
        <v>54735</v>
      </c>
      <c r="H22" s="114">
        <v>53400</v>
      </c>
      <c r="I22" s="117">
        <v>1068</v>
      </c>
      <c r="J22" s="117">
        <v>267</v>
      </c>
    </row>
    <row r="23" spans="1:10" ht="15.6" x14ac:dyDescent="0.3">
      <c r="A23" s="29">
        <v>20</v>
      </c>
      <c r="B23" s="31" t="s">
        <v>369</v>
      </c>
      <c r="C23" s="112" t="s">
        <v>10</v>
      </c>
      <c r="D23" s="116">
        <v>19</v>
      </c>
      <c r="E23" s="116">
        <v>1</v>
      </c>
      <c r="F23" s="42">
        <f t="shared" si="0"/>
        <v>20</v>
      </c>
      <c r="G23" s="111">
        <f t="shared" si="1"/>
        <v>77387.5</v>
      </c>
      <c r="H23" s="114">
        <v>75500</v>
      </c>
      <c r="I23" s="117">
        <v>1510</v>
      </c>
      <c r="J23" s="117">
        <v>377.5</v>
      </c>
    </row>
    <row r="24" spans="1:10" ht="15.6" x14ac:dyDescent="0.3">
      <c r="A24" s="29">
        <v>21</v>
      </c>
      <c r="B24" s="31" t="s">
        <v>370</v>
      </c>
      <c r="C24" s="112" t="s">
        <v>13</v>
      </c>
      <c r="D24" s="67">
        <v>3</v>
      </c>
      <c r="E24" s="67">
        <v>0</v>
      </c>
      <c r="F24" s="42">
        <f t="shared" si="0"/>
        <v>3</v>
      </c>
      <c r="G24" s="111">
        <f t="shared" si="1"/>
        <v>33210</v>
      </c>
      <c r="H24" s="114">
        <v>32400</v>
      </c>
      <c r="I24" s="118">
        <v>648</v>
      </c>
      <c r="J24" s="118">
        <v>162</v>
      </c>
    </row>
    <row r="25" spans="1:10" ht="15.6" x14ac:dyDescent="0.3">
      <c r="A25" s="29">
        <v>22</v>
      </c>
      <c r="B25" s="31" t="s">
        <v>371</v>
      </c>
      <c r="C25" s="112" t="s">
        <v>10</v>
      </c>
      <c r="D25" s="116">
        <v>11</v>
      </c>
      <c r="E25" s="116">
        <v>1</v>
      </c>
      <c r="F25" s="42">
        <f t="shared" si="0"/>
        <v>12</v>
      </c>
      <c r="G25" s="111">
        <f t="shared" si="1"/>
        <v>91020</v>
      </c>
      <c r="H25" s="114">
        <v>88800</v>
      </c>
      <c r="I25" s="117">
        <v>1776</v>
      </c>
      <c r="J25" s="117">
        <v>444</v>
      </c>
    </row>
    <row r="26" spans="1:10" ht="15.6" x14ac:dyDescent="0.3">
      <c r="A26" s="29">
        <v>23</v>
      </c>
      <c r="B26" s="31" t="s">
        <v>372</v>
      </c>
      <c r="C26" s="112" t="s">
        <v>13</v>
      </c>
      <c r="D26" s="116">
        <v>0</v>
      </c>
      <c r="E26" s="116">
        <v>0</v>
      </c>
      <c r="F26" s="42">
        <f t="shared" si="0"/>
        <v>0</v>
      </c>
      <c r="G26" s="111">
        <f t="shared" si="1"/>
        <v>0</v>
      </c>
      <c r="H26" s="114">
        <v>0</v>
      </c>
      <c r="I26" s="117">
        <v>0</v>
      </c>
      <c r="J26" s="117">
        <v>0</v>
      </c>
    </row>
    <row r="27" spans="1:10" ht="15.6" x14ac:dyDescent="0.3">
      <c r="A27" s="29">
        <v>24</v>
      </c>
      <c r="B27" s="31" t="s">
        <v>373</v>
      </c>
      <c r="C27" s="112" t="s">
        <v>10</v>
      </c>
      <c r="D27" s="67">
        <v>8</v>
      </c>
      <c r="E27" s="67">
        <v>1</v>
      </c>
      <c r="F27" s="42">
        <f t="shared" si="0"/>
        <v>9</v>
      </c>
      <c r="G27" s="111">
        <f t="shared" si="1"/>
        <v>66368.75</v>
      </c>
      <c r="H27" s="114">
        <v>64750</v>
      </c>
      <c r="I27" s="118">
        <v>1295</v>
      </c>
      <c r="J27" s="118">
        <v>323.75</v>
      </c>
    </row>
    <row r="28" spans="1:10" ht="15.6" x14ac:dyDescent="0.3">
      <c r="A28" s="29">
        <v>25</v>
      </c>
      <c r="B28" s="31" t="s">
        <v>374</v>
      </c>
      <c r="C28" s="112" t="s">
        <v>10</v>
      </c>
      <c r="D28" s="116">
        <v>14</v>
      </c>
      <c r="E28" s="116">
        <v>2</v>
      </c>
      <c r="F28" s="42">
        <f t="shared" si="0"/>
        <v>16</v>
      </c>
      <c r="G28" s="111">
        <f t="shared" si="1"/>
        <v>144678.75</v>
      </c>
      <c r="H28" s="114">
        <v>141150</v>
      </c>
      <c r="I28" s="117">
        <v>2823</v>
      </c>
      <c r="J28" s="117">
        <v>705.75</v>
      </c>
    </row>
    <row r="29" spans="1:10" ht="15.6" x14ac:dyDescent="0.3">
      <c r="A29" s="29">
        <v>26</v>
      </c>
      <c r="B29" s="31" t="s">
        <v>375</v>
      </c>
      <c r="C29" s="112" t="s">
        <v>10</v>
      </c>
      <c r="D29" s="116">
        <v>6</v>
      </c>
      <c r="E29" s="116">
        <v>0</v>
      </c>
      <c r="F29" s="42">
        <f t="shared" si="0"/>
        <v>6</v>
      </c>
      <c r="G29" s="111">
        <f t="shared" si="1"/>
        <v>45202.5</v>
      </c>
      <c r="H29" s="114">
        <v>44100</v>
      </c>
      <c r="I29" s="117">
        <v>882</v>
      </c>
      <c r="J29" s="117">
        <v>220.5</v>
      </c>
    </row>
    <row r="30" spans="1:10" ht="15.6" x14ac:dyDescent="0.3">
      <c r="A30" s="29">
        <v>27</v>
      </c>
      <c r="B30" s="31" t="s">
        <v>376</v>
      </c>
      <c r="C30" s="112" t="s">
        <v>10</v>
      </c>
      <c r="D30" s="67">
        <v>5</v>
      </c>
      <c r="E30" s="67">
        <v>0</v>
      </c>
      <c r="F30" s="42">
        <f t="shared" si="0"/>
        <v>5</v>
      </c>
      <c r="G30" s="111">
        <f t="shared" si="1"/>
        <v>41512.5</v>
      </c>
      <c r="H30" s="114">
        <v>40500</v>
      </c>
      <c r="I30" s="118">
        <v>810</v>
      </c>
      <c r="J30" s="118">
        <v>202.5</v>
      </c>
    </row>
    <row r="31" spans="1:10" ht="15.6" x14ac:dyDescent="0.3">
      <c r="A31" s="29">
        <v>28</v>
      </c>
      <c r="B31" s="31" t="s">
        <v>377</v>
      </c>
      <c r="C31" s="112" t="s">
        <v>10</v>
      </c>
      <c r="D31" s="116">
        <v>5</v>
      </c>
      <c r="E31" s="116">
        <v>0</v>
      </c>
      <c r="F31" s="42">
        <f t="shared" si="0"/>
        <v>5</v>
      </c>
      <c r="G31" s="111">
        <f t="shared" si="1"/>
        <v>56631.25</v>
      </c>
      <c r="H31" s="114">
        <v>55250</v>
      </c>
      <c r="I31" s="117">
        <v>1105</v>
      </c>
      <c r="J31" s="117">
        <v>276.25</v>
      </c>
    </row>
    <row r="32" spans="1:10" ht="15.6" x14ac:dyDescent="0.3">
      <c r="A32" s="29">
        <v>29</v>
      </c>
      <c r="B32" s="31" t="s">
        <v>378</v>
      </c>
      <c r="C32" s="112" t="s">
        <v>14</v>
      </c>
      <c r="D32" s="116">
        <v>5</v>
      </c>
      <c r="E32" s="116">
        <v>5</v>
      </c>
      <c r="F32" s="42">
        <f t="shared" si="0"/>
        <v>10</v>
      </c>
      <c r="G32" s="111">
        <f t="shared" si="1"/>
        <v>75337.5</v>
      </c>
      <c r="H32" s="114">
        <v>73500</v>
      </c>
      <c r="I32" s="117">
        <v>1470</v>
      </c>
      <c r="J32" s="117">
        <v>367.5</v>
      </c>
    </row>
    <row r="33" spans="1:10" ht="15.6" x14ac:dyDescent="0.3">
      <c r="A33" s="29">
        <v>30</v>
      </c>
      <c r="B33" s="31" t="s">
        <v>379</v>
      </c>
      <c r="C33" s="112" t="s">
        <v>10</v>
      </c>
      <c r="D33" s="67">
        <v>2</v>
      </c>
      <c r="E33" s="67">
        <v>2</v>
      </c>
      <c r="F33" s="42">
        <f t="shared" si="0"/>
        <v>4</v>
      </c>
      <c r="G33" s="111">
        <f t="shared" si="1"/>
        <v>33210</v>
      </c>
      <c r="H33" s="114">
        <v>32400</v>
      </c>
      <c r="I33" s="118">
        <v>648</v>
      </c>
      <c r="J33" s="118">
        <v>162</v>
      </c>
    </row>
    <row r="34" spans="1:10" ht="15.6" x14ac:dyDescent="0.3">
      <c r="A34" s="29">
        <v>31</v>
      </c>
      <c r="B34" s="31" t="s">
        <v>380</v>
      </c>
      <c r="C34" s="112" t="s">
        <v>10</v>
      </c>
      <c r="D34" s="116">
        <v>12</v>
      </c>
      <c r="E34" s="116">
        <v>2</v>
      </c>
      <c r="F34" s="42">
        <f t="shared" si="0"/>
        <v>14</v>
      </c>
      <c r="G34" s="111">
        <f t="shared" si="1"/>
        <v>106907.5</v>
      </c>
      <c r="H34" s="114">
        <v>104300</v>
      </c>
      <c r="I34" s="117">
        <v>2086</v>
      </c>
      <c r="J34" s="117">
        <v>521.5</v>
      </c>
    </row>
    <row r="35" spans="1:10" ht="15.6" x14ac:dyDescent="0.3">
      <c r="A35" s="29">
        <v>32</v>
      </c>
      <c r="B35" s="31" t="s">
        <v>381</v>
      </c>
      <c r="C35" s="112" t="s">
        <v>14</v>
      </c>
      <c r="D35" s="116">
        <v>4</v>
      </c>
      <c r="E35" s="116">
        <v>0</v>
      </c>
      <c r="F35" s="42">
        <f t="shared" si="0"/>
        <v>4</v>
      </c>
      <c r="G35" s="111">
        <f t="shared" si="1"/>
        <v>44280</v>
      </c>
      <c r="H35" s="114">
        <v>43200</v>
      </c>
      <c r="I35" s="117">
        <v>864</v>
      </c>
      <c r="J35" s="117">
        <v>216</v>
      </c>
    </row>
    <row r="36" spans="1:10" ht="15.6" x14ac:dyDescent="0.3">
      <c r="A36" s="29">
        <v>33</v>
      </c>
      <c r="B36" s="31" t="s">
        <v>382</v>
      </c>
      <c r="C36" s="112" t="s">
        <v>13</v>
      </c>
      <c r="D36" s="67">
        <v>12</v>
      </c>
      <c r="E36" s="67">
        <v>5</v>
      </c>
      <c r="F36" s="42">
        <f t="shared" si="0"/>
        <v>17</v>
      </c>
      <c r="G36" s="111">
        <f t="shared" si="1"/>
        <v>70921.38</v>
      </c>
      <c r="H36" s="114">
        <v>69275</v>
      </c>
      <c r="I36" s="118">
        <v>1300</v>
      </c>
      <c r="J36" s="118">
        <v>346.38</v>
      </c>
    </row>
    <row r="37" spans="1:10" ht="15.6" x14ac:dyDescent="0.3">
      <c r="A37" s="29">
        <v>34</v>
      </c>
      <c r="B37" s="31" t="s">
        <v>383</v>
      </c>
      <c r="C37" s="112" t="s">
        <v>10</v>
      </c>
      <c r="D37" s="116">
        <v>13</v>
      </c>
      <c r="E37" s="116">
        <v>0</v>
      </c>
      <c r="F37" s="42">
        <f t="shared" si="0"/>
        <v>13</v>
      </c>
      <c r="G37" s="111">
        <f t="shared" si="1"/>
        <v>99621.160000000018</v>
      </c>
      <c r="H37" s="114">
        <v>97191.38</v>
      </c>
      <c r="I37" s="117">
        <v>1943.82</v>
      </c>
      <c r="J37" s="117">
        <v>485.96</v>
      </c>
    </row>
    <row r="38" spans="1:10" ht="15.6" x14ac:dyDescent="0.3">
      <c r="A38" s="29">
        <v>35</v>
      </c>
      <c r="B38" s="31" t="s">
        <v>384</v>
      </c>
      <c r="C38" s="112" t="s">
        <v>13</v>
      </c>
      <c r="D38" s="116">
        <v>29</v>
      </c>
      <c r="E38" s="116">
        <v>2</v>
      </c>
      <c r="F38" s="42">
        <f t="shared" si="0"/>
        <v>31</v>
      </c>
      <c r="G38" s="111">
        <f t="shared" si="1"/>
        <v>249638.75</v>
      </c>
      <c r="H38" s="114">
        <v>243550</v>
      </c>
      <c r="I38" s="117">
        <v>4871</v>
      </c>
      <c r="J38" s="117">
        <v>1217.75</v>
      </c>
    </row>
    <row r="39" spans="1:10" ht="15.6" x14ac:dyDescent="0.3">
      <c r="A39" s="29">
        <v>36</v>
      </c>
      <c r="B39" s="31" t="s">
        <v>385</v>
      </c>
      <c r="C39" s="112" t="s">
        <v>10</v>
      </c>
      <c r="D39" s="67">
        <v>7</v>
      </c>
      <c r="E39" s="67">
        <v>1</v>
      </c>
      <c r="F39" s="42">
        <f t="shared" si="0"/>
        <v>8</v>
      </c>
      <c r="G39" s="111">
        <f t="shared" si="1"/>
        <v>93152</v>
      </c>
      <c r="H39" s="114">
        <v>90880</v>
      </c>
      <c r="I39" s="118">
        <v>1817.6</v>
      </c>
      <c r="J39" s="118">
        <v>454.4</v>
      </c>
    </row>
    <row r="40" spans="1:10" ht="15.6" x14ac:dyDescent="0.3">
      <c r="A40" s="29">
        <v>37</v>
      </c>
      <c r="B40" s="31" t="s">
        <v>386</v>
      </c>
      <c r="C40" s="112" t="s">
        <v>10</v>
      </c>
      <c r="D40" s="116">
        <v>8</v>
      </c>
      <c r="E40" s="116">
        <v>3</v>
      </c>
      <c r="F40" s="42">
        <f t="shared" si="0"/>
        <v>11</v>
      </c>
      <c r="G40" s="111">
        <f t="shared" si="1"/>
        <v>70468.75</v>
      </c>
      <c r="H40" s="114">
        <v>68750</v>
      </c>
      <c r="I40" s="117">
        <v>1375</v>
      </c>
      <c r="J40" s="117">
        <v>343.75</v>
      </c>
    </row>
    <row r="41" spans="1:10" ht="15.6" x14ac:dyDescent="0.3">
      <c r="A41" s="29">
        <v>38</v>
      </c>
      <c r="B41" s="31" t="s">
        <v>387</v>
      </c>
      <c r="C41" s="112" t="s">
        <v>10</v>
      </c>
      <c r="D41" s="116">
        <v>0</v>
      </c>
      <c r="E41" s="116">
        <v>0</v>
      </c>
      <c r="F41" s="42">
        <f t="shared" si="0"/>
        <v>0</v>
      </c>
      <c r="G41" s="111">
        <f t="shared" si="1"/>
        <v>0</v>
      </c>
      <c r="H41" s="114">
        <v>0</v>
      </c>
      <c r="I41" s="117">
        <v>0</v>
      </c>
      <c r="J41" s="117">
        <v>0</v>
      </c>
    </row>
    <row r="42" spans="1:10" ht="15.6" x14ac:dyDescent="0.3">
      <c r="A42" s="29">
        <v>39</v>
      </c>
      <c r="B42" s="31" t="s">
        <v>388</v>
      </c>
      <c r="C42" s="112" t="s">
        <v>10</v>
      </c>
      <c r="D42" s="67">
        <v>7</v>
      </c>
      <c r="E42" s="67">
        <v>8</v>
      </c>
      <c r="F42" s="42">
        <f t="shared" si="0"/>
        <v>15</v>
      </c>
      <c r="G42" s="111">
        <f t="shared" si="1"/>
        <v>99630</v>
      </c>
      <c r="H42" s="114">
        <v>97200</v>
      </c>
      <c r="I42" s="118">
        <v>1944</v>
      </c>
      <c r="J42" s="118">
        <v>486</v>
      </c>
    </row>
    <row r="43" spans="1:10" ht="15.6" x14ac:dyDescent="0.3">
      <c r="A43" s="29">
        <v>40</v>
      </c>
      <c r="B43" s="31" t="s">
        <v>389</v>
      </c>
      <c r="C43" s="112" t="s">
        <v>10</v>
      </c>
      <c r="D43" s="116">
        <v>7</v>
      </c>
      <c r="E43" s="116">
        <v>2</v>
      </c>
      <c r="F43" s="42">
        <f t="shared" si="0"/>
        <v>9</v>
      </c>
      <c r="G43" s="111">
        <f t="shared" si="1"/>
        <v>36900</v>
      </c>
      <c r="H43" s="114">
        <v>36000</v>
      </c>
      <c r="I43" s="117">
        <v>720</v>
      </c>
      <c r="J43" s="117">
        <v>180</v>
      </c>
    </row>
    <row r="44" spans="1:10" ht="15.6" x14ac:dyDescent="0.3">
      <c r="A44" s="29">
        <v>41</v>
      </c>
      <c r="B44" s="31" t="s">
        <v>390</v>
      </c>
      <c r="C44" s="112" t="s">
        <v>10</v>
      </c>
      <c r="D44" s="116">
        <v>1</v>
      </c>
      <c r="E44" s="116">
        <v>0</v>
      </c>
      <c r="F44" s="42">
        <f t="shared" si="0"/>
        <v>1</v>
      </c>
      <c r="G44" s="111">
        <f t="shared" si="1"/>
        <v>11070</v>
      </c>
      <c r="H44" s="114">
        <v>10800</v>
      </c>
      <c r="I44" s="117">
        <v>216</v>
      </c>
      <c r="J44" s="117">
        <v>54</v>
      </c>
    </row>
    <row r="45" spans="1:10" ht="15.6" x14ac:dyDescent="0.3">
      <c r="A45" s="29">
        <v>42</v>
      </c>
      <c r="B45" s="31" t="s">
        <v>391</v>
      </c>
      <c r="C45" s="112" t="s">
        <v>11</v>
      </c>
      <c r="D45" s="67">
        <v>7</v>
      </c>
      <c r="E45" s="67">
        <v>12</v>
      </c>
      <c r="F45" s="42">
        <f t="shared" si="0"/>
        <v>19</v>
      </c>
      <c r="G45" s="111">
        <f t="shared" si="1"/>
        <v>170150</v>
      </c>
      <c r="H45" s="114">
        <v>166000</v>
      </c>
      <c r="I45" s="118">
        <v>3320</v>
      </c>
      <c r="J45" s="118">
        <v>830</v>
      </c>
    </row>
    <row r="46" spans="1:10" ht="15.6" x14ac:dyDescent="0.3">
      <c r="A46" s="29">
        <v>43</v>
      </c>
      <c r="B46" s="31" t="s">
        <v>392</v>
      </c>
      <c r="C46" s="112" t="s">
        <v>10</v>
      </c>
      <c r="D46" s="116">
        <v>14</v>
      </c>
      <c r="E46" s="116">
        <v>1</v>
      </c>
      <c r="F46" s="42">
        <f t="shared" si="0"/>
        <v>15</v>
      </c>
      <c r="G46" s="111">
        <f t="shared" si="1"/>
        <v>78225.440000000002</v>
      </c>
      <c r="H46" s="114">
        <v>76317.5</v>
      </c>
      <c r="I46" s="117">
        <v>1526.35</v>
      </c>
      <c r="J46" s="117">
        <v>381.59</v>
      </c>
    </row>
    <row r="47" spans="1:10" ht="15.6" x14ac:dyDescent="0.3">
      <c r="A47" s="29">
        <v>44</v>
      </c>
      <c r="B47" s="31" t="s">
        <v>393</v>
      </c>
      <c r="C47" s="112" t="s">
        <v>13</v>
      </c>
      <c r="D47" s="116">
        <v>10</v>
      </c>
      <c r="E47" s="116">
        <v>0</v>
      </c>
      <c r="F47" s="42">
        <f t="shared" si="0"/>
        <v>10</v>
      </c>
      <c r="G47" s="111">
        <f t="shared" si="1"/>
        <v>44280</v>
      </c>
      <c r="H47" s="114">
        <v>43200</v>
      </c>
      <c r="I47" s="117">
        <v>864</v>
      </c>
      <c r="J47" s="117">
        <v>216</v>
      </c>
    </row>
    <row r="48" spans="1:10" ht="15.6" x14ac:dyDescent="0.3">
      <c r="A48" s="29">
        <v>45</v>
      </c>
      <c r="B48" s="31" t="s">
        <v>394</v>
      </c>
      <c r="C48" s="112" t="s">
        <v>13</v>
      </c>
      <c r="D48" s="67">
        <v>9</v>
      </c>
      <c r="E48" s="67">
        <v>2</v>
      </c>
      <c r="F48" s="42">
        <f t="shared" si="0"/>
        <v>11</v>
      </c>
      <c r="G48" s="111">
        <f t="shared" si="1"/>
        <v>135300</v>
      </c>
      <c r="H48" s="114">
        <v>132000</v>
      </c>
      <c r="I48" s="118">
        <v>2640</v>
      </c>
      <c r="J48" s="118">
        <v>660</v>
      </c>
    </row>
    <row r="49" spans="1:10" ht="15.6" x14ac:dyDescent="0.3">
      <c r="A49" s="29">
        <v>46</v>
      </c>
      <c r="B49" s="31" t="s">
        <v>395</v>
      </c>
      <c r="C49" s="112" t="s">
        <v>10</v>
      </c>
      <c r="D49" s="116">
        <v>3</v>
      </c>
      <c r="E49" s="116">
        <v>2</v>
      </c>
      <c r="F49" s="42">
        <f t="shared" si="0"/>
        <v>5</v>
      </c>
      <c r="G49" s="111">
        <f t="shared" si="1"/>
        <v>44280</v>
      </c>
      <c r="H49" s="114">
        <v>43200</v>
      </c>
      <c r="I49" s="117">
        <v>864</v>
      </c>
      <c r="J49" s="117">
        <v>216</v>
      </c>
    </row>
    <row r="50" spans="1:10" ht="15.6" x14ac:dyDescent="0.3">
      <c r="A50" s="29">
        <v>47</v>
      </c>
      <c r="B50" s="31" t="s">
        <v>396</v>
      </c>
      <c r="C50" s="112" t="s">
        <v>14</v>
      </c>
      <c r="D50" s="116">
        <v>15</v>
      </c>
      <c r="E50" s="116">
        <v>0</v>
      </c>
      <c r="F50" s="42">
        <f t="shared" si="0"/>
        <v>15</v>
      </c>
      <c r="G50" s="111">
        <f t="shared" si="1"/>
        <v>76875</v>
      </c>
      <c r="H50" s="114">
        <v>75000</v>
      </c>
      <c r="I50" s="117">
        <v>1500</v>
      </c>
      <c r="J50" s="117">
        <v>375</v>
      </c>
    </row>
    <row r="51" spans="1:10" ht="15.6" x14ac:dyDescent="0.3">
      <c r="A51" s="29">
        <v>48</v>
      </c>
      <c r="B51" s="31" t="s">
        <v>397</v>
      </c>
      <c r="C51" s="112" t="s">
        <v>10</v>
      </c>
      <c r="D51" s="67">
        <v>17</v>
      </c>
      <c r="E51" s="67">
        <v>1</v>
      </c>
      <c r="F51" s="42">
        <f t="shared" si="0"/>
        <v>18</v>
      </c>
      <c r="G51" s="111">
        <f t="shared" si="1"/>
        <v>126766.88</v>
      </c>
      <c r="H51" s="114">
        <v>123675</v>
      </c>
      <c r="I51" s="118">
        <v>2473.5</v>
      </c>
      <c r="J51" s="118">
        <v>618.38</v>
      </c>
    </row>
    <row r="52" spans="1:10" ht="15.6" x14ac:dyDescent="0.3">
      <c r="A52" s="29">
        <v>49</v>
      </c>
      <c r="B52" s="31" t="s">
        <v>398</v>
      </c>
      <c r="C52" s="112" t="s">
        <v>10</v>
      </c>
      <c r="D52" s="116">
        <v>7</v>
      </c>
      <c r="E52" s="116">
        <v>5</v>
      </c>
      <c r="F52" s="42">
        <f t="shared" si="0"/>
        <v>12</v>
      </c>
      <c r="G52" s="111">
        <f t="shared" si="1"/>
        <v>74517.5</v>
      </c>
      <c r="H52" s="114">
        <v>72700</v>
      </c>
      <c r="I52" s="117">
        <v>1454</v>
      </c>
      <c r="J52" s="117">
        <v>363.5</v>
      </c>
    </row>
    <row r="53" spans="1:10" ht="15.6" x14ac:dyDescent="0.3">
      <c r="A53" s="29">
        <v>50</v>
      </c>
      <c r="B53" s="31" t="s">
        <v>399</v>
      </c>
      <c r="C53" s="112" t="s">
        <v>10</v>
      </c>
      <c r="D53" s="116">
        <v>10</v>
      </c>
      <c r="E53" s="116">
        <v>2</v>
      </c>
      <c r="F53" s="42">
        <f t="shared" si="0"/>
        <v>12</v>
      </c>
      <c r="G53" s="111">
        <f t="shared" si="1"/>
        <v>77490</v>
      </c>
      <c r="H53" s="114">
        <v>75600</v>
      </c>
      <c r="I53" s="117">
        <v>1512</v>
      </c>
      <c r="J53" s="117">
        <v>378</v>
      </c>
    </row>
    <row r="54" spans="1:10" ht="15.6" x14ac:dyDescent="0.3">
      <c r="A54" s="29">
        <v>51</v>
      </c>
      <c r="B54" s="31" t="s">
        <v>400</v>
      </c>
      <c r="C54" s="112" t="s">
        <v>10</v>
      </c>
      <c r="D54" s="67">
        <v>2</v>
      </c>
      <c r="E54" s="67">
        <v>1</v>
      </c>
      <c r="F54" s="42">
        <f t="shared" si="0"/>
        <v>3</v>
      </c>
      <c r="G54" s="111">
        <f t="shared" si="1"/>
        <v>33210</v>
      </c>
      <c r="H54" s="114">
        <v>32400</v>
      </c>
      <c r="I54" s="118">
        <v>648</v>
      </c>
      <c r="J54" s="118">
        <v>162</v>
      </c>
    </row>
    <row r="55" spans="1:10" ht="15.6" x14ac:dyDescent="0.3">
      <c r="A55" s="29">
        <v>52</v>
      </c>
      <c r="B55" s="31" t="s">
        <v>401</v>
      </c>
      <c r="C55" s="112" t="s">
        <v>10</v>
      </c>
      <c r="D55" s="116">
        <v>15</v>
      </c>
      <c r="E55" s="116">
        <v>1</v>
      </c>
      <c r="F55" s="42">
        <f t="shared" si="0"/>
        <v>16</v>
      </c>
      <c r="G55" s="111">
        <f t="shared" si="1"/>
        <v>144647.6</v>
      </c>
      <c r="H55" s="114">
        <v>141120</v>
      </c>
      <c r="I55" s="117">
        <v>2822</v>
      </c>
      <c r="J55" s="117">
        <v>705.6</v>
      </c>
    </row>
    <row r="56" spans="1:10" ht="15.6" x14ac:dyDescent="0.3">
      <c r="A56" s="29">
        <v>53</v>
      </c>
      <c r="B56" s="31" t="s">
        <v>402</v>
      </c>
      <c r="C56" s="112" t="s">
        <v>10</v>
      </c>
      <c r="D56" s="116">
        <v>2</v>
      </c>
      <c r="E56" s="116">
        <v>2</v>
      </c>
      <c r="F56" s="42">
        <f t="shared" si="0"/>
        <v>4</v>
      </c>
      <c r="G56" s="111">
        <f t="shared" si="1"/>
        <v>45100</v>
      </c>
      <c r="H56" s="114">
        <v>44000</v>
      </c>
      <c r="I56" s="117">
        <v>880</v>
      </c>
      <c r="J56" s="117">
        <v>220</v>
      </c>
    </row>
    <row r="57" spans="1:10" ht="15.6" x14ac:dyDescent="0.3">
      <c r="A57" s="29">
        <v>54</v>
      </c>
      <c r="B57" s="31" t="s">
        <v>403</v>
      </c>
      <c r="C57" s="112" t="s">
        <v>10</v>
      </c>
      <c r="D57" s="67">
        <v>4</v>
      </c>
      <c r="E57" s="67">
        <v>2</v>
      </c>
      <c r="F57" s="42">
        <f t="shared" si="0"/>
        <v>6</v>
      </c>
      <c r="G57" s="111">
        <f t="shared" si="1"/>
        <v>60987.5</v>
      </c>
      <c r="H57" s="114">
        <v>59500</v>
      </c>
      <c r="I57" s="118">
        <v>1190</v>
      </c>
      <c r="J57" s="118">
        <v>297.5</v>
      </c>
    </row>
    <row r="58" spans="1:10" ht="15.6" x14ac:dyDescent="0.3">
      <c r="A58" s="29">
        <v>55</v>
      </c>
      <c r="B58" s="31" t="s">
        <v>404</v>
      </c>
      <c r="C58" s="112" t="s">
        <v>10</v>
      </c>
      <c r="D58" s="116">
        <v>3</v>
      </c>
      <c r="E58" s="116">
        <v>1</v>
      </c>
      <c r="F58" s="42">
        <f t="shared" si="0"/>
        <v>4</v>
      </c>
      <c r="G58" s="111">
        <f t="shared" si="1"/>
        <v>44280</v>
      </c>
      <c r="H58" s="114">
        <v>43200</v>
      </c>
      <c r="I58" s="117">
        <v>864</v>
      </c>
      <c r="J58" s="117">
        <v>216</v>
      </c>
    </row>
    <row r="59" spans="1:10" ht="15.6" x14ac:dyDescent="0.3">
      <c r="A59" s="29">
        <v>56</v>
      </c>
      <c r="B59" s="31" t="s">
        <v>405</v>
      </c>
      <c r="C59" s="112" t="s">
        <v>10</v>
      </c>
      <c r="D59" s="116">
        <v>4</v>
      </c>
      <c r="E59" s="116">
        <v>8</v>
      </c>
      <c r="F59" s="42">
        <f t="shared" si="0"/>
        <v>12</v>
      </c>
      <c r="G59" s="111">
        <f t="shared" si="1"/>
        <v>127920</v>
      </c>
      <c r="H59" s="114">
        <v>124800</v>
      </c>
      <c r="I59" s="117">
        <v>2496</v>
      </c>
      <c r="J59" s="117">
        <v>624</v>
      </c>
    </row>
    <row r="60" spans="1:10" ht="15.6" x14ac:dyDescent="0.3">
      <c r="A60" s="29">
        <v>57</v>
      </c>
      <c r="B60" s="31" t="s">
        <v>406</v>
      </c>
      <c r="C60" s="112" t="s">
        <v>10</v>
      </c>
      <c r="D60" s="67">
        <v>2</v>
      </c>
      <c r="E60" s="67">
        <v>4</v>
      </c>
      <c r="F60" s="42">
        <f t="shared" si="0"/>
        <v>6</v>
      </c>
      <c r="G60" s="111">
        <f t="shared" si="1"/>
        <v>61192.5</v>
      </c>
      <c r="H60" s="114">
        <v>59700</v>
      </c>
      <c r="I60" s="118">
        <v>1194</v>
      </c>
      <c r="J60" s="118">
        <v>298.5</v>
      </c>
    </row>
    <row r="61" spans="1:10" ht="15.6" x14ac:dyDescent="0.3">
      <c r="A61" s="29">
        <v>58</v>
      </c>
      <c r="B61" s="31" t="s">
        <v>407</v>
      </c>
      <c r="C61" s="112" t="s">
        <v>10</v>
      </c>
      <c r="D61" s="116">
        <v>9</v>
      </c>
      <c r="E61" s="116">
        <v>1</v>
      </c>
      <c r="F61" s="42">
        <f t="shared" si="0"/>
        <v>10</v>
      </c>
      <c r="G61" s="111">
        <f t="shared" si="1"/>
        <v>110700</v>
      </c>
      <c r="H61" s="114">
        <v>108000</v>
      </c>
      <c r="I61" s="117">
        <v>2160</v>
      </c>
      <c r="J61" s="117">
        <v>540</v>
      </c>
    </row>
    <row r="62" spans="1:10" ht="15.6" x14ac:dyDescent="0.3">
      <c r="A62" s="29">
        <v>59</v>
      </c>
      <c r="B62" s="31" t="s">
        <v>408</v>
      </c>
      <c r="C62" s="112" t="s">
        <v>10</v>
      </c>
      <c r="D62" s="116">
        <v>16</v>
      </c>
      <c r="E62" s="116">
        <v>1</v>
      </c>
      <c r="F62" s="42">
        <f t="shared" si="0"/>
        <v>17</v>
      </c>
      <c r="G62" s="111">
        <f t="shared" si="1"/>
        <v>160884</v>
      </c>
      <c r="H62" s="114">
        <v>156960</v>
      </c>
      <c r="I62" s="117">
        <v>3139.2</v>
      </c>
      <c r="J62" s="117">
        <v>784.8</v>
      </c>
    </row>
    <row r="63" spans="1:10" ht="15.6" x14ac:dyDescent="0.3">
      <c r="A63" s="29">
        <v>60</v>
      </c>
      <c r="B63" s="31" t="s">
        <v>409</v>
      </c>
      <c r="C63" s="112" t="s">
        <v>13</v>
      </c>
      <c r="D63" s="67">
        <v>21</v>
      </c>
      <c r="E63" s="67">
        <v>1</v>
      </c>
      <c r="F63" s="42">
        <f t="shared" si="0"/>
        <v>22</v>
      </c>
      <c r="G63" s="111">
        <f t="shared" si="1"/>
        <v>182204</v>
      </c>
      <c r="H63" s="114">
        <v>177760</v>
      </c>
      <c r="I63" s="118">
        <v>3555.2</v>
      </c>
      <c r="J63" s="118">
        <v>888.8</v>
      </c>
    </row>
    <row r="64" spans="1:10" ht="15.6" x14ac:dyDescent="0.3">
      <c r="A64" s="29">
        <v>61</v>
      </c>
      <c r="B64" s="31" t="s">
        <v>410</v>
      </c>
      <c r="C64" s="112" t="s">
        <v>13</v>
      </c>
      <c r="D64" s="116">
        <v>0</v>
      </c>
      <c r="E64" s="116">
        <v>0</v>
      </c>
      <c r="F64" s="42">
        <f t="shared" si="0"/>
        <v>0</v>
      </c>
      <c r="G64" s="111">
        <f t="shared" si="1"/>
        <v>0</v>
      </c>
      <c r="H64" s="114">
        <v>0</v>
      </c>
      <c r="I64" s="117">
        <v>0</v>
      </c>
      <c r="J64" s="117">
        <v>0</v>
      </c>
    </row>
    <row r="65" spans="1:10" ht="15.6" x14ac:dyDescent="0.3">
      <c r="A65" s="29">
        <v>62</v>
      </c>
      <c r="B65" s="31" t="s">
        <v>411</v>
      </c>
      <c r="C65" s="112" t="s">
        <v>10</v>
      </c>
      <c r="D65" s="116">
        <v>16</v>
      </c>
      <c r="E65" s="116">
        <v>11</v>
      </c>
      <c r="F65" s="42">
        <f t="shared" si="0"/>
        <v>27</v>
      </c>
      <c r="G65" s="111">
        <f t="shared" si="1"/>
        <v>139758.75</v>
      </c>
      <c r="H65" s="114">
        <v>136350</v>
      </c>
      <c r="I65" s="117">
        <v>2727</v>
      </c>
      <c r="J65" s="117">
        <v>681.75</v>
      </c>
    </row>
    <row r="66" spans="1:10" ht="15.6" x14ac:dyDescent="0.3">
      <c r="A66" s="29">
        <v>63</v>
      </c>
      <c r="B66" s="31" t="s">
        <v>412</v>
      </c>
      <c r="C66" s="112" t="s">
        <v>10</v>
      </c>
      <c r="D66" s="67">
        <v>12</v>
      </c>
      <c r="E66" s="67">
        <v>0</v>
      </c>
      <c r="F66" s="42">
        <f t="shared" si="0"/>
        <v>12</v>
      </c>
      <c r="G66" s="111">
        <f t="shared" si="1"/>
        <v>108525.34999999999</v>
      </c>
      <c r="H66" s="114">
        <v>105878.39999999999</v>
      </c>
      <c r="I66" s="118">
        <v>2117.56</v>
      </c>
      <c r="J66" s="118">
        <v>529.39</v>
      </c>
    </row>
    <row r="67" spans="1:10" ht="15.6" x14ac:dyDescent="0.3">
      <c r="A67" s="29">
        <v>64</v>
      </c>
      <c r="B67" s="31" t="s">
        <v>413</v>
      </c>
      <c r="C67" s="112" t="s">
        <v>10</v>
      </c>
      <c r="D67" s="116">
        <v>14</v>
      </c>
      <c r="E67" s="116">
        <v>5</v>
      </c>
      <c r="F67" s="42">
        <f t="shared" si="0"/>
        <v>19</v>
      </c>
      <c r="G67" s="111">
        <f t="shared" si="1"/>
        <v>104564.35</v>
      </c>
      <c r="H67" s="114">
        <v>102014</v>
      </c>
      <c r="I67" s="117">
        <v>2040.28</v>
      </c>
      <c r="J67" s="117">
        <v>510.07</v>
      </c>
    </row>
    <row r="68" spans="1:10" ht="15.6" x14ac:dyDescent="0.3">
      <c r="A68" s="29">
        <v>65</v>
      </c>
      <c r="B68" s="31" t="s">
        <v>414</v>
      </c>
      <c r="C68" s="112" t="s">
        <v>13</v>
      </c>
      <c r="D68" s="116">
        <v>0</v>
      </c>
      <c r="E68" s="116">
        <v>20</v>
      </c>
      <c r="F68" s="42">
        <f t="shared" si="0"/>
        <v>20</v>
      </c>
      <c r="G68" s="111">
        <f t="shared" si="1"/>
        <v>125644.5</v>
      </c>
      <c r="H68" s="114">
        <v>122580</v>
      </c>
      <c r="I68" s="117">
        <v>2451.6</v>
      </c>
      <c r="J68" s="117">
        <v>612.9</v>
      </c>
    </row>
    <row r="69" spans="1:10" ht="15.6" x14ac:dyDescent="0.3">
      <c r="A69" s="29">
        <v>66</v>
      </c>
      <c r="B69" s="31" t="s">
        <v>415</v>
      </c>
      <c r="C69" s="112" t="s">
        <v>10</v>
      </c>
      <c r="D69" s="67">
        <v>7</v>
      </c>
      <c r="E69" s="67">
        <v>9</v>
      </c>
      <c r="F69" s="42">
        <f t="shared" ref="F69:F132" si="2">SUM(D69:E69)</f>
        <v>16</v>
      </c>
      <c r="G69" s="111">
        <f t="shared" ref="G69:G132" si="3">SUM(H69:J69)</f>
        <v>104550</v>
      </c>
      <c r="H69" s="114">
        <v>102000</v>
      </c>
      <c r="I69" s="118">
        <v>2040</v>
      </c>
      <c r="J69" s="118">
        <v>510</v>
      </c>
    </row>
    <row r="70" spans="1:10" ht="15.6" x14ac:dyDescent="0.3">
      <c r="A70" s="29">
        <v>67</v>
      </c>
      <c r="B70" s="31" t="s">
        <v>416</v>
      </c>
      <c r="C70" s="112" t="s">
        <v>13</v>
      </c>
      <c r="D70" s="116">
        <v>13</v>
      </c>
      <c r="E70" s="116">
        <v>2</v>
      </c>
      <c r="F70" s="42">
        <f t="shared" si="2"/>
        <v>15</v>
      </c>
      <c r="G70" s="111">
        <f t="shared" si="3"/>
        <v>175275</v>
      </c>
      <c r="H70" s="114">
        <v>171000</v>
      </c>
      <c r="I70" s="117">
        <v>3420</v>
      </c>
      <c r="J70" s="117">
        <v>855</v>
      </c>
    </row>
    <row r="71" spans="1:10" ht="15.6" x14ac:dyDescent="0.3">
      <c r="A71" s="29">
        <v>68</v>
      </c>
      <c r="B71" s="31" t="s">
        <v>417</v>
      </c>
      <c r="C71" s="112" t="s">
        <v>13</v>
      </c>
      <c r="D71" s="116">
        <v>3</v>
      </c>
      <c r="E71" s="116">
        <v>3</v>
      </c>
      <c r="F71" s="42">
        <f t="shared" si="2"/>
        <v>6</v>
      </c>
      <c r="G71" s="111">
        <f t="shared" si="3"/>
        <v>37105</v>
      </c>
      <c r="H71" s="114">
        <v>36200</v>
      </c>
      <c r="I71" s="117">
        <v>724</v>
      </c>
      <c r="J71" s="117">
        <v>181</v>
      </c>
    </row>
    <row r="72" spans="1:10" ht="15.6" x14ac:dyDescent="0.3">
      <c r="A72" s="29">
        <v>69</v>
      </c>
      <c r="B72" s="31" t="s">
        <v>418</v>
      </c>
      <c r="C72" s="112" t="s">
        <v>11</v>
      </c>
      <c r="D72" s="67">
        <v>48</v>
      </c>
      <c r="E72" s="67">
        <v>28</v>
      </c>
      <c r="F72" s="42">
        <f t="shared" si="2"/>
        <v>76</v>
      </c>
      <c r="G72" s="111">
        <f t="shared" si="3"/>
        <v>571396.5</v>
      </c>
      <c r="H72" s="114">
        <v>557460</v>
      </c>
      <c r="I72" s="118">
        <v>11149.2</v>
      </c>
      <c r="J72" s="118">
        <v>2787.3</v>
      </c>
    </row>
    <row r="73" spans="1:10" ht="15.6" x14ac:dyDescent="0.3">
      <c r="A73" s="29">
        <v>70</v>
      </c>
      <c r="B73" s="31" t="s">
        <v>419</v>
      </c>
      <c r="C73" s="112" t="s">
        <v>14</v>
      </c>
      <c r="D73" s="116">
        <v>28</v>
      </c>
      <c r="E73" s="116">
        <v>2</v>
      </c>
      <c r="F73" s="42">
        <f t="shared" si="2"/>
        <v>30</v>
      </c>
      <c r="G73" s="111">
        <f t="shared" si="3"/>
        <v>350550</v>
      </c>
      <c r="H73" s="114">
        <v>342000</v>
      </c>
      <c r="I73" s="117">
        <v>6840</v>
      </c>
      <c r="J73" s="117">
        <v>1710</v>
      </c>
    </row>
    <row r="74" spans="1:10" ht="15.6" x14ac:dyDescent="0.3">
      <c r="A74" s="29">
        <v>71</v>
      </c>
      <c r="B74" s="31" t="s">
        <v>420</v>
      </c>
      <c r="C74" s="112" t="s">
        <v>10</v>
      </c>
      <c r="D74" s="116">
        <v>17</v>
      </c>
      <c r="E74" s="116">
        <v>3</v>
      </c>
      <c r="F74" s="42">
        <f t="shared" si="2"/>
        <v>20</v>
      </c>
      <c r="G74" s="111">
        <f t="shared" si="3"/>
        <v>153750</v>
      </c>
      <c r="H74" s="114">
        <v>150000</v>
      </c>
      <c r="I74" s="117">
        <v>3000</v>
      </c>
      <c r="J74" s="117">
        <v>750</v>
      </c>
    </row>
    <row r="75" spans="1:10" ht="15.6" x14ac:dyDescent="0.3">
      <c r="A75" s="29">
        <v>72</v>
      </c>
      <c r="B75" s="31" t="s">
        <v>421</v>
      </c>
      <c r="C75" s="112" t="s">
        <v>13</v>
      </c>
      <c r="D75" s="67">
        <v>3</v>
      </c>
      <c r="E75" s="67">
        <v>12</v>
      </c>
      <c r="F75" s="42">
        <f t="shared" si="2"/>
        <v>15</v>
      </c>
      <c r="G75" s="111">
        <f t="shared" si="3"/>
        <v>161745</v>
      </c>
      <c r="H75" s="114">
        <v>157800</v>
      </c>
      <c r="I75" s="118">
        <v>3156</v>
      </c>
      <c r="J75" s="118">
        <v>789</v>
      </c>
    </row>
    <row r="76" spans="1:10" ht="15.6" x14ac:dyDescent="0.3">
      <c r="A76" s="29">
        <v>73</v>
      </c>
      <c r="B76" s="31" t="s">
        <v>422</v>
      </c>
      <c r="C76" s="112" t="s">
        <v>10</v>
      </c>
      <c r="D76" s="116">
        <v>10</v>
      </c>
      <c r="E76" s="116">
        <v>10</v>
      </c>
      <c r="F76" s="42">
        <f t="shared" si="2"/>
        <v>20</v>
      </c>
      <c r="G76" s="111">
        <f t="shared" si="3"/>
        <v>156825</v>
      </c>
      <c r="H76" s="114">
        <v>153000</v>
      </c>
      <c r="I76" s="117">
        <v>3060</v>
      </c>
      <c r="J76" s="117">
        <v>765</v>
      </c>
    </row>
    <row r="77" spans="1:10" ht="15.6" x14ac:dyDescent="0.3">
      <c r="A77" s="29">
        <v>74</v>
      </c>
      <c r="B77" s="31" t="s">
        <v>423</v>
      </c>
      <c r="C77" s="112" t="s">
        <v>10</v>
      </c>
      <c r="D77" s="116">
        <v>2</v>
      </c>
      <c r="E77" s="116">
        <v>3</v>
      </c>
      <c r="F77" s="42">
        <f t="shared" si="2"/>
        <v>5</v>
      </c>
      <c r="G77" s="111">
        <f t="shared" si="3"/>
        <v>45356.25</v>
      </c>
      <c r="H77" s="114">
        <v>44250</v>
      </c>
      <c r="I77" s="117">
        <v>885</v>
      </c>
      <c r="J77" s="117">
        <v>221.25</v>
      </c>
    </row>
    <row r="78" spans="1:10" ht="15.6" x14ac:dyDescent="0.3">
      <c r="A78" s="29">
        <v>75</v>
      </c>
      <c r="B78" s="31" t="s">
        <v>424</v>
      </c>
      <c r="C78" s="112" t="s">
        <v>13</v>
      </c>
      <c r="D78" s="67">
        <v>10</v>
      </c>
      <c r="E78" s="67">
        <v>4</v>
      </c>
      <c r="F78" s="42">
        <f t="shared" si="2"/>
        <v>14</v>
      </c>
      <c r="G78" s="111">
        <f t="shared" si="3"/>
        <v>34440</v>
      </c>
      <c r="H78" s="114">
        <v>33600</v>
      </c>
      <c r="I78" s="118">
        <v>672</v>
      </c>
      <c r="J78" s="118">
        <v>168</v>
      </c>
    </row>
    <row r="79" spans="1:10" ht="15.6" x14ac:dyDescent="0.3">
      <c r="A79" s="29">
        <v>76</v>
      </c>
      <c r="B79" s="31" t="s">
        <v>425</v>
      </c>
      <c r="C79" s="112" t="s">
        <v>10</v>
      </c>
      <c r="D79" s="116">
        <v>22</v>
      </c>
      <c r="E79" s="116">
        <v>1</v>
      </c>
      <c r="F79" s="42">
        <f t="shared" si="2"/>
        <v>23</v>
      </c>
      <c r="G79" s="111">
        <f t="shared" si="3"/>
        <v>155595</v>
      </c>
      <c r="H79" s="114">
        <v>151800</v>
      </c>
      <c r="I79" s="117">
        <v>3036</v>
      </c>
      <c r="J79" s="117">
        <v>759</v>
      </c>
    </row>
    <row r="80" spans="1:10" ht="15.6" x14ac:dyDescent="0.3">
      <c r="A80" s="29">
        <v>77</v>
      </c>
      <c r="B80" s="31" t="s">
        <v>426</v>
      </c>
      <c r="C80" s="112" t="s">
        <v>10</v>
      </c>
      <c r="D80" s="116">
        <v>8</v>
      </c>
      <c r="E80" s="116">
        <v>0</v>
      </c>
      <c r="F80" s="42">
        <f t="shared" si="2"/>
        <v>8</v>
      </c>
      <c r="G80" s="111">
        <f t="shared" si="3"/>
        <v>88560</v>
      </c>
      <c r="H80" s="114">
        <v>86400</v>
      </c>
      <c r="I80" s="117">
        <v>1728</v>
      </c>
      <c r="J80" s="117">
        <v>432</v>
      </c>
    </row>
    <row r="81" spans="1:10" ht="15.6" x14ac:dyDescent="0.3">
      <c r="A81" s="29">
        <v>78</v>
      </c>
      <c r="B81" s="31" t="s">
        <v>427</v>
      </c>
      <c r="C81" s="112" t="s">
        <v>13</v>
      </c>
      <c r="D81" s="67">
        <v>0</v>
      </c>
      <c r="E81" s="67">
        <v>0</v>
      </c>
      <c r="F81" s="42">
        <f t="shared" si="2"/>
        <v>0</v>
      </c>
      <c r="G81" s="111">
        <f t="shared" si="3"/>
        <v>0</v>
      </c>
      <c r="H81" s="114">
        <v>0</v>
      </c>
      <c r="I81" s="118">
        <v>0</v>
      </c>
      <c r="J81" s="118">
        <v>0</v>
      </c>
    </row>
    <row r="82" spans="1:10" ht="15.6" x14ac:dyDescent="0.3">
      <c r="A82" s="29">
        <v>79</v>
      </c>
      <c r="B82" s="31" t="s">
        <v>428</v>
      </c>
      <c r="C82" s="112" t="s">
        <v>10</v>
      </c>
      <c r="D82" s="116">
        <v>15</v>
      </c>
      <c r="E82" s="116">
        <v>3</v>
      </c>
      <c r="F82" s="42">
        <f t="shared" si="2"/>
        <v>18</v>
      </c>
      <c r="G82" s="111">
        <f t="shared" si="3"/>
        <v>125921.25</v>
      </c>
      <c r="H82" s="114">
        <v>122850</v>
      </c>
      <c r="I82" s="117">
        <v>2457</v>
      </c>
      <c r="J82" s="117">
        <v>614.25</v>
      </c>
    </row>
    <row r="83" spans="1:10" ht="15.6" x14ac:dyDescent="0.3">
      <c r="A83" s="29">
        <v>80</v>
      </c>
      <c r="B83" s="31" t="s">
        <v>429</v>
      </c>
      <c r="C83" s="112" t="s">
        <v>10</v>
      </c>
      <c r="D83" s="116">
        <v>4</v>
      </c>
      <c r="E83" s="116">
        <v>1</v>
      </c>
      <c r="F83" s="42">
        <f t="shared" si="2"/>
        <v>5</v>
      </c>
      <c r="G83" s="111">
        <f t="shared" si="3"/>
        <v>33517.5</v>
      </c>
      <c r="H83" s="114">
        <v>32700</v>
      </c>
      <c r="I83" s="117">
        <v>654</v>
      </c>
      <c r="J83" s="117">
        <v>163.5</v>
      </c>
    </row>
    <row r="84" spans="1:10" ht="15.6" x14ac:dyDescent="0.3">
      <c r="A84" s="29">
        <v>81</v>
      </c>
      <c r="B84" s="31" t="s">
        <v>430</v>
      </c>
      <c r="C84" s="112" t="s">
        <v>10</v>
      </c>
      <c r="D84" s="67">
        <v>2</v>
      </c>
      <c r="E84" s="67">
        <v>1</v>
      </c>
      <c r="F84" s="42">
        <f t="shared" si="2"/>
        <v>3</v>
      </c>
      <c r="G84" s="111">
        <f t="shared" si="3"/>
        <v>26240</v>
      </c>
      <c r="H84" s="114">
        <v>25600</v>
      </c>
      <c r="I84" s="118">
        <v>512</v>
      </c>
      <c r="J84" s="118">
        <v>128</v>
      </c>
    </row>
    <row r="85" spans="1:10" ht="15.6" x14ac:dyDescent="0.3">
      <c r="A85" s="29">
        <v>82</v>
      </c>
      <c r="B85" s="31" t="s">
        <v>431</v>
      </c>
      <c r="C85" s="112" t="s">
        <v>10</v>
      </c>
      <c r="D85" s="116">
        <v>12</v>
      </c>
      <c r="E85" s="116">
        <v>0</v>
      </c>
      <c r="F85" s="42">
        <f t="shared" si="2"/>
        <v>12</v>
      </c>
      <c r="G85" s="111">
        <f t="shared" si="3"/>
        <v>104550</v>
      </c>
      <c r="H85" s="114">
        <v>102000</v>
      </c>
      <c r="I85" s="117">
        <v>2040</v>
      </c>
      <c r="J85" s="117">
        <v>510</v>
      </c>
    </row>
    <row r="86" spans="1:10" ht="15.6" x14ac:dyDescent="0.3">
      <c r="A86" s="29">
        <v>83</v>
      </c>
      <c r="B86" s="31" t="s">
        <v>432</v>
      </c>
      <c r="C86" s="112" t="s">
        <v>13</v>
      </c>
      <c r="D86" s="116">
        <v>8</v>
      </c>
      <c r="E86" s="116">
        <v>2</v>
      </c>
      <c r="F86" s="42">
        <f t="shared" si="2"/>
        <v>10</v>
      </c>
      <c r="G86" s="111">
        <f t="shared" si="3"/>
        <v>69554.45</v>
      </c>
      <c r="H86" s="114">
        <v>67858</v>
      </c>
      <c r="I86" s="117">
        <v>1357.16</v>
      </c>
      <c r="J86" s="117">
        <v>339.29</v>
      </c>
    </row>
    <row r="87" spans="1:10" ht="15.6" x14ac:dyDescent="0.3">
      <c r="A87" s="29">
        <v>84</v>
      </c>
      <c r="B87" s="31" t="s">
        <v>433</v>
      </c>
      <c r="C87" s="112" t="s">
        <v>13</v>
      </c>
      <c r="D87" s="67">
        <v>5</v>
      </c>
      <c r="E87" s="67">
        <v>7</v>
      </c>
      <c r="F87" s="42">
        <f t="shared" si="2"/>
        <v>12</v>
      </c>
      <c r="G87" s="111">
        <f t="shared" si="3"/>
        <v>85023.75</v>
      </c>
      <c r="H87" s="114">
        <v>82950</v>
      </c>
      <c r="I87" s="118">
        <v>1659</v>
      </c>
      <c r="J87" s="118">
        <v>414.75</v>
      </c>
    </row>
    <row r="88" spans="1:10" ht="15.6" x14ac:dyDescent="0.3">
      <c r="A88" s="29">
        <v>85</v>
      </c>
      <c r="B88" s="31" t="s">
        <v>434</v>
      </c>
      <c r="C88" s="112" t="s">
        <v>10</v>
      </c>
      <c r="D88" s="116">
        <v>8</v>
      </c>
      <c r="E88" s="116">
        <v>0</v>
      </c>
      <c r="F88" s="42">
        <f t="shared" si="2"/>
        <v>8</v>
      </c>
      <c r="G88" s="111">
        <f t="shared" si="3"/>
        <v>88560</v>
      </c>
      <c r="H88" s="114">
        <v>86400</v>
      </c>
      <c r="I88" s="117">
        <v>1728</v>
      </c>
      <c r="J88" s="117">
        <v>432</v>
      </c>
    </row>
    <row r="89" spans="1:10" ht="15.6" x14ac:dyDescent="0.3">
      <c r="A89" s="29">
        <v>86</v>
      </c>
      <c r="B89" s="31" t="s">
        <v>435</v>
      </c>
      <c r="C89" s="112" t="s">
        <v>10</v>
      </c>
      <c r="D89" s="116">
        <v>4</v>
      </c>
      <c r="E89" s="116">
        <v>5</v>
      </c>
      <c r="F89" s="42">
        <f t="shared" si="2"/>
        <v>9</v>
      </c>
      <c r="G89" s="111">
        <f t="shared" si="3"/>
        <v>77490</v>
      </c>
      <c r="H89" s="114">
        <v>75600</v>
      </c>
      <c r="I89" s="117">
        <v>1512</v>
      </c>
      <c r="J89" s="117">
        <v>378</v>
      </c>
    </row>
    <row r="90" spans="1:10" ht="15.6" x14ac:dyDescent="0.3">
      <c r="A90" s="29">
        <v>87</v>
      </c>
      <c r="B90" s="31" t="s">
        <v>436</v>
      </c>
      <c r="C90" s="112" t="s">
        <v>10</v>
      </c>
      <c r="D90" s="67">
        <v>1</v>
      </c>
      <c r="E90" s="67">
        <v>1</v>
      </c>
      <c r="F90" s="42">
        <f t="shared" si="2"/>
        <v>2</v>
      </c>
      <c r="G90" s="111">
        <f t="shared" si="3"/>
        <v>21525</v>
      </c>
      <c r="H90" s="114">
        <v>21000</v>
      </c>
      <c r="I90" s="118">
        <v>420</v>
      </c>
      <c r="J90" s="118">
        <v>105</v>
      </c>
    </row>
    <row r="91" spans="1:10" ht="15.6" x14ac:dyDescent="0.3">
      <c r="A91" s="29">
        <v>88</v>
      </c>
      <c r="B91" s="31" t="s">
        <v>437</v>
      </c>
      <c r="C91" s="112" t="s">
        <v>10</v>
      </c>
      <c r="D91" s="116">
        <v>0</v>
      </c>
      <c r="E91" s="116">
        <v>0</v>
      </c>
      <c r="F91" s="42">
        <f t="shared" si="2"/>
        <v>0</v>
      </c>
      <c r="G91" s="111">
        <f t="shared" si="3"/>
        <v>0</v>
      </c>
      <c r="H91" s="114">
        <v>0</v>
      </c>
      <c r="I91" s="117">
        <v>0</v>
      </c>
      <c r="J91" s="117">
        <v>0</v>
      </c>
    </row>
    <row r="92" spans="1:10" ht="15.6" x14ac:dyDescent="0.3">
      <c r="A92" s="29">
        <v>89</v>
      </c>
      <c r="B92" s="31" t="s">
        <v>438</v>
      </c>
      <c r="C92" s="112" t="s">
        <v>13</v>
      </c>
      <c r="D92" s="116">
        <v>0</v>
      </c>
      <c r="E92" s="116">
        <v>0</v>
      </c>
      <c r="F92" s="42">
        <f t="shared" si="2"/>
        <v>0</v>
      </c>
      <c r="G92" s="111">
        <f t="shared" si="3"/>
        <v>0</v>
      </c>
      <c r="H92" s="114">
        <v>0</v>
      </c>
      <c r="I92" s="117">
        <v>0</v>
      </c>
      <c r="J92" s="117">
        <v>0</v>
      </c>
    </row>
    <row r="93" spans="1:10" ht="15.6" x14ac:dyDescent="0.3">
      <c r="A93" s="29">
        <v>90</v>
      </c>
      <c r="B93" s="31" t="s">
        <v>439</v>
      </c>
      <c r="C93" s="112" t="s">
        <v>13</v>
      </c>
      <c r="D93" s="67">
        <v>36</v>
      </c>
      <c r="E93" s="67">
        <v>0</v>
      </c>
      <c r="F93" s="42">
        <f t="shared" si="2"/>
        <v>36</v>
      </c>
      <c r="G93" s="111">
        <f t="shared" si="3"/>
        <v>442800</v>
      </c>
      <c r="H93" s="114">
        <v>432000</v>
      </c>
      <c r="I93" s="118">
        <v>8640</v>
      </c>
      <c r="J93" s="118">
        <v>2160</v>
      </c>
    </row>
    <row r="94" spans="1:10" ht="15.6" x14ac:dyDescent="0.3">
      <c r="A94" s="29">
        <v>91</v>
      </c>
      <c r="B94" s="31" t="s">
        <v>440</v>
      </c>
      <c r="C94" s="112" t="s">
        <v>10</v>
      </c>
      <c r="D94" s="116">
        <v>8</v>
      </c>
      <c r="E94" s="116">
        <v>2</v>
      </c>
      <c r="F94" s="42">
        <f t="shared" si="2"/>
        <v>10</v>
      </c>
      <c r="G94" s="111">
        <f t="shared" si="3"/>
        <v>110700</v>
      </c>
      <c r="H94" s="114">
        <v>108000</v>
      </c>
      <c r="I94" s="117">
        <v>2160</v>
      </c>
      <c r="J94" s="117">
        <v>540</v>
      </c>
    </row>
    <row r="95" spans="1:10" ht="15.6" x14ac:dyDescent="0.3">
      <c r="A95" s="29">
        <v>92</v>
      </c>
      <c r="B95" s="31" t="s">
        <v>441</v>
      </c>
      <c r="C95" s="112" t="s">
        <v>13</v>
      </c>
      <c r="D95" s="116">
        <v>8</v>
      </c>
      <c r="E95" s="116">
        <v>1</v>
      </c>
      <c r="F95" s="42">
        <f t="shared" si="2"/>
        <v>9</v>
      </c>
      <c r="G95" s="111">
        <f t="shared" si="3"/>
        <v>55350</v>
      </c>
      <c r="H95" s="114">
        <v>54000</v>
      </c>
      <c r="I95" s="117">
        <v>1080</v>
      </c>
      <c r="J95" s="117">
        <v>270</v>
      </c>
    </row>
    <row r="96" spans="1:10" ht="15.6" x14ac:dyDescent="0.3">
      <c r="A96" s="29">
        <v>93</v>
      </c>
      <c r="B96" s="31" t="s">
        <v>442</v>
      </c>
      <c r="C96" s="112" t="s">
        <v>10</v>
      </c>
      <c r="D96" s="67">
        <v>3</v>
      </c>
      <c r="E96" s="67">
        <v>1</v>
      </c>
      <c r="F96" s="42">
        <f t="shared" si="2"/>
        <v>4</v>
      </c>
      <c r="G96" s="111">
        <f t="shared" si="3"/>
        <v>49200</v>
      </c>
      <c r="H96" s="114">
        <v>48000</v>
      </c>
      <c r="I96" s="118">
        <v>960</v>
      </c>
      <c r="J96" s="118">
        <v>240</v>
      </c>
    </row>
    <row r="97" spans="1:10" ht="15.6" x14ac:dyDescent="0.3">
      <c r="A97" s="29">
        <v>94</v>
      </c>
      <c r="B97" s="31" t="s">
        <v>443</v>
      </c>
      <c r="C97" s="112" t="s">
        <v>10</v>
      </c>
      <c r="D97" s="116">
        <v>0</v>
      </c>
      <c r="E97" s="116">
        <v>0</v>
      </c>
      <c r="F97" s="42">
        <f t="shared" si="2"/>
        <v>0</v>
      </c>
      <c r="G97" s="111">
        <f t="shared" si="3"/>
        <v>0</v>
      </c>
      <c r="H97" s="114">
        <v>0</v>
      </c>
      <c r="I97" s="117">
        <v>0</v>
      </c>
      <c r="J97" s="117">
        <v>0</v>
      </c>
    </row>
    <row r="98" spans="1:10" ht="15.6" x14ac:dyDescent="0.3">
      <c r="A98" s="29">
        <v>95</v>
      </c>
      <c r="B98" s="31" t="s">
        <v>444</v>
      </c>
      <c r="C98" s="112" t="s">
        <v>13</v>
      </c>
      <c r="D98" s="116">
        <v>23</v>
      </c>
      <c r="E98" s="116">
        <v>7</v>
      </c>
      <c r="F98" s="42">
        <f t="shared" si="2"/>
        <v>30</v>
      </c>
      <c r="G98" s="111">
        <f t="shared" si="3"/>
        <v>175822.35</v>
      </c>
      <c r="H98" s="114">
        <v>171534</v>
      </c>
      <c r="I98" s="117">
        <v>3430.68</v>
      </c>
      <c r="J98" s="117">
        <v>857.67</v>
      </c>
    </row>
    <row r="99" spans="1:10" ht="15.6" x14ac:dyDescent="0.3">
      <c r="A99" s="29">
        <v>96</v>
      </c>
      <c r="B99" s="31" t="s">
        <v>445</v>
      </c>
      <c r="C99" s="112" t="s">
        <v>10</v>
      </c>
      <c r="D99" s="67">
        <v>3</v>
      </c>
      <c r="E99" s="67">
        <v>6</v>
      </c>
      <c r="F99" s="42">
        <f t="shared" si="2"/>
        <v>9</v>
      </c>
      <c r="G99" s="111">
        <f t="shared" si="3"/>
        <v>74722.5</v>
      </c>
      <c r="H99" s="114">
        <v>72900</v>
      </c>
      <c r="I99" s="118">
        <v>1458</v>
      </c>
      <c r="J99" s="118">
        <v>364.5</v>
      </c>
    </row>
    <row r="100" spans="1:10" ht="15.6" x14ac:dyDescent="0.3">
      <c r="A100" s="29">
        <v>97</v>
      </c>
      <c r="B100" s="31" t="s">
        <v>446</v>
      </c>
      <c r="C100" s="112" t="s">
        <v>10</v>
      </c>
      <c r="D100" s="116">
        <v>6</v>
      </c>
      <c r="E100" s="116">
        <v>0</v>
      </c>
      <c r="F100" s="42">
        <f t="shared" si="2"/>
        <v>6</v>
      </c>
      <c r="G100" s="111">
        <f t="shared" si="3"/>
        <v>44280</v>
      </c>
      <c r="H100" s="114">
        <v>43200</v>
      </c>
      <c r="I100" s="117">
        <v>864</v>
      </c>
      <c r="J100" s="117">
        <v>216</v>
      </c>
    </row>
    <row r="101" spans="1:10" ht="15.6" x14ac:dyDescent="0.3">
      <c r="A101" s="29">
        <v>98</v>
      </c>
      <c r="B101" s="31" t="s">
        <v>447</v>
      </c>
      <c r="C101" s="112" t="s">
        <v>14</v>
      </c>
      <c r="D101" s="116">
        <v>14</v>
      </c>
      <c r="E101" s="116">
        <v>0</v>
      </c>
      <c r="F101" s="42">
        <f t="shared" si="2"/>
        <v>14</v>
      </c>
      <c r="G101" s="111">
        <f t="shared" si="3"/>
        <v>93480</v>
      </c>
      <c r="H101" s="114">
        <v>91200</v>
      </c>
      <c r="I101" s="117">
        <v>1824</v>
      </c>
      <c r="J101" s="117">
        <v>456</v>
      </c>
    </row>
    <row r="102" spans="1:10" ht="15.6" x14ac:dyDescent="0.3">
      <c r="A102" s="29">
        <v>99</v>
      </c>
      <c r="B102" s="31" t="s">
        <v>448</v>
      </c>
      <c r="C102" s="112" t="s">
        <v>13</v>
      </c>
      <c r="D102" s="67">
        <v>6</v>
      </c>
      <c r="E102" s="67">
        <v>1</v>
      </c>
      <c r="F102" s="42">
        <f t="shared" si="2"/>
        <v>7</v>
      </c>
      <c r="G102" s="111">
        <f t="shared" si="3"/>
        <v>86100</v>
      </c>
      <c r="H102" s="114">
        <v>84000</v>
      </c>
      <c r="I102" s="118">
        <v>1680</v>
      </c>
      <c r="J102" s="118">
        <v>420</v>
      </c>
    </row>
    <row r="103" spans="1:10" ht="15.6" x14ac:dyDescent="0.3">
      <c r="A103" s="29">
        <v>100</v>
      </c>
      <c r="B103" s="31" t="s">
        <v>449</v>
      </c>
      <c r="C103" s="112" t="s">
        <v>10</v>
      </c>
      <c r="D103" s="116">
        <v>3</v>
      </c>
      <c r="E103" s="116">
        <v>0</v>
      </c>
      <c r="F103" s="42">
        <f t="shared" si="2"/>
        <v>3</v>
      </c>
      <c r="G103" s="111">
        <f t="shared" si="3"/>
        <v>36900</v>
      </c>
      <c r="H103" s="114">
        <v>36000</v>
      </c>
      <c r="I103" s="117">
        <v>720</v>
      </c>
      <c r="J103" s="117">
        <v>180</v>
      </c>
    </row>
    <row r="104" spans="1:10" ht="15.6" x14ac:dyDescent="0.3">
      <c r="A104" s="29">
        <v>101</v>
      </c>
      <c r="B104" s="31" t="s">
        <v>450</v>
      </c>
      <c r="C104" s="112" t="s">
        <v>10</v>
      </c>
      <c r="D104" s="116">
        <v>5</v>
      </c>
      <c r="E104" s="116">
        <v>1</v>
      </c>
      <c r="F104" s="42">
        <f t="shared" si="2"/>
        <v>6</v>
      </c>
      <c r="G104" s="111">
        <f t="shared" si="3"/>
        <v>56887.5</v>
      </c>
      <c r="H104" s="114">
        <v>55500</v>
      </c>
      <c r="I104" s="117">
        <v>1110</v>
      </c>
      <c r="J104" s="117">
        <v>277.5</v>
      </c>
    </row>
    <row r="105" spans="1:10" ht="15.6" x14ac:dyDescent="0.3">
      <c r="A105" s="29">
        <v>102</v>
      </c>
      <c r="B105" s="31" t="s">
        <v>451</v>
      </c>
      <c r="C105" s="112" t="s">
        <v>10</v>
      </c>
      <c r="D105" s="67">
        <v>9</v>
      </c>
      <c r="E105" s="67">
        <v>2</v>
      </c>
      <c r="F105" s="42">
        <f t="shared" si="2"/>
        <v>11</v>
      </c>
      <c r="G105" s="111">
        <f t="shared" si="3"/>
        <v>110700</v>
      </c>
      <c r="H105" s="114">
        <v>108000</v>
      </c>
      <c r="I105" s="118">
        <v>2160</v>
      </c>
      <c r="J105" s="118">
        <v>540</v>
      </c>
    </row>
    <row r="106" spans="1:10" ht="15.6" x14ac:dyDescent="0.3">
      <c r="A106" s="29">
        <v>103</v>
      </c>
      <c r="B106" s="31" t="s">
        <v>452</v>
      </c>
      <c r="C106" s="112" t="s">
        <v>13</v>
      </c>
      <c r="D106" s="116">
        <v>7</v>
      </c>
      <c r="E106" s="116">
        <v>1</v>
      </c>
      <c r="F106" s="42">
        <f t="shared" si="2"/>
        <v>8</v>
      </c>
      <c r="G106" s="111">
        <f t="shared" si="3"/>
        <v>28290</v>
      </c>
      <c r="H106" s="114">
        <v>27600</v>
      </c>
      <c r="I106" s="117">
        <v>552</v>
      </c>
      <c r="J106" s="117">
        <v>138</v>
      </c>
    </row>
    <row r="107" spans="1:10" ht="15.6" x14ac:dyDescent="0.3">
      <c r="A107" s="29">
        <v>104</v>
      </c>
      <c r="B107" s="31" t="s">
        <v>453</v>
      </c>
      <c r="C107" s="112" t="s">
        <v>10</v>
      </c>
      <c r="D107" s="116">
        <v>44</v>
      </c>
      <c r="E107" s="116">
        <v>2</v>
      </c>
      <c r="F107" s="42">
        <f t="shared" si="2"/>
        <v>46</v>
      </c>
      <c r="G107" s="111">
        <f t="shared" si="3"/>
        <v>346659.67000000004</v>
      </c>
      <c r="H107" s="114">
        <v>338204.56</v>
      </c>
      <c r="I107" s="117">
        <v>6764.09</v>
      </c>
      <c r="J107" s="117">
        <v>1691.02</v>
      </c>
    </row>
    <row r="108" spans="1:10" ht="15.6" x14ac:dyDescent="0.3">
      <c r="A108" s="29">
        <v>105</v>
      </c>
      <c r="B108" s="31" t="s">
        <v>454</v>
      </c>
      <c r="C108" s="112" t="s">
        <v>11</v>
      </c>
      <c r="D108" s="67">
        <v>165</v>
      </c>
      <c r="E108" s="67">
        <v>0</v>
      </c>
      <c r="F108" s="42">
        <f t="shared" si="2"/>
        <v>165</v>
      </c>
      <c r="G108" s="111">
        <f t="shared" si="3"/>
        <v>1856146.88</v>
      </c>
      <c r="H108" s="114">
        <v>1810875</v>
      </c>
      <c r="I108" s="118">
        <v>36217.5</v>
      </c>
      <c r="J108" s="118">
        <v>9054.3799999999992</v>
      </c>
    </row>
    <row r="109" spans="1:10" ht="15.6" x14ac:dyDescent="0.3">
      <c r="A109" s="29">
        <v>106</v>
      </c>
      <c r="B109" s="31" t="s">
        <v>455</v>
      </c>
      <c r="C109" s="112" t="s">
        <v>10</v>
      </c>
      <c r="D109" s="116">
        <v>0</v>
      </c>
      <c r="E109" s="116">
        <v>0</v>
      </c>
      <c r="F109" s="42">
        <f t="shared" si="2"/>
        <v>0</v>
      </c>
      <c r="G109" s="111">
        <f t="shared" si="3"/>
        <v>0</v>
      </c>
      <c r="H109" s="114">
        <v>0</v>
      </c>
      <c r="I109" s="117">
        <v>0</v>
      </c>
      <c r="J109" s="117">
        <v>0</v>
      </c>
    </row>
    <row r="110" spans="1:10" ht="15.6" x14ac:dyDescent="0.3">
      <c r="A110" s="29">
        <v>107</v>
      </c>
      <c r="B110" s="31" t="s">
        <v>456</v>
      </c>
      <c r="C110" s="112" t="s">
        <v>10</v>
      </c>
      <c r="D110" s="116">
        <v>0</v>
      </c>
      <c r="E110" s="116">
        <v>0</v>
      </c>
      <c r="F110" s="42">
        <f t="shared" si="2"/>
        <v>0</v>
      </c>
      <c r="G110" s="111">
        <f t="shared" si="3"/>
        <v>0</v>
      </c>
      <c r="H110" s="114">
        <v>0</v>
      </c>
      <c r="I110" s="117">
        <v>0</v>
      </c>
      <c r="J110" s="117">
        <v>0</v>
      </c>
    </row>
    <row r="111" spans="1:10" ht="15.6" x14ac:dyDescent="0.3">
      <c r="A111" s="29">
        <v>108</v>
      </c>
      <c r="B111" s="31" t="s">
        <v>457</v>
      </c>
      <c r="C111" s="112" t="s">
        <v>10</v>
      </c>
      <c r="D111" s="67">
        <v>18</v>
      </c>
      <c r="E111" s="67">
        <v>2</v>
      </c>
      <c r="F111" s="42">
        <f t="shared" si="2"/>
        <v>20</v>
      </c>
      <c r="G111" s="111">
        <f t="shared" si="3"/>
        <v>145960</v>
      </c>
      <c r="H111" s="114">
        <v>142400</v>
      </c>
      <c r="I111" s="118">
        <v>2848</v>
      </c>
      <c r="J111" s="118">
        <v>712</v>
      </c>
    </row>
    <row r="112" spans="1:10" ht="15.6" x14ac:dyDescent="0.3">
      <c r="A112" s="29">
        <v>109</v>
      </c>
      <c r="B112" s="31" t="s">
        <v>458</v>
      </c>
      <c r="C112" s="112" t="s">
        <v>13</v>
      </c>
      <c r="D112" s="116">
        <v>1</v>
      </c>
      <c r="E112" s="116">
        <v>0</v>
      </c>
      <c r="F112" s="42">
        <f t="shared" si="2"/>
        <v>1</v>
      </c>
      <c r="G112" s="111">
        <f t="shared" si="3"/>
        <v>11070</v>
      </c>
      <c r="H112" s="114">
        <v>10800</v>
      </c>
      <c r="I112" s="117">
        <v>216</v>
      </c>
      <c r="J112" s="117">
        <v>54</v>
      </c>
    </row>
    <row r="113" spans="1:10" ht="15.6" x14ac:dyDescent="0.3">
      <c r="A113" s="29">
        <v>110</v>
      </c>
      <c r="B113" s="31" t="s">
        <v>459</v>
      </c>
      <c r="C113" s="112" t="s">
        <v>13</v>
      </c>
      <c r="D113" s="116">
        <v>24</v>
      </c>
      <c r="E113" s="116">
        <v>2</v>
      </c>
      <c r="F113" s="42">
        <f t="shared" si="2"/>
        <v>26</v>
      </c>
      <c r="G113" s="111">
        <f t="shared" si="3"/>
        <v>227156.08</v>
      </c>
      <c r="H113" s="114">
        <v>221616</v>
      </c>
      <c r="I113" s="117">
        <v>4432</v>
      </c>
      <c r="J113" s="117">
        <v>1108.08</v>
      </c>
    </row>
    <row r="114" spans="1:10" ht="15.6" x14ac:dyDescent="0.3">
      <c r="A114" s="29">
        <v>111</v>
      </c>
      <c r="B114" s="31" t="s">
        <v>460</v>
      </c>
      <c r="C114" s="112" t="s">
        <v>13</v>
      </c>
      <c r="D114" s="67">
        <v>25</v>
      </c>
      <c r="E114" s="67">
        <v>15</v>
      </c>
      <c r="F114" s="42">
        <f t="shared" si="2"/>
        <v>40</v>
      </c>
      <c r="G114" s="111">
        <f t="shared" si="3"/>
        <v>360800</v>
      </c>
      <c r="H114" s="114">
        <v>352000</v>
      </c>
      <c r="I114" s="118">
        <v>7040</v>
      </c>
      <c r="J114" s="118">
        <v>1760</v>
      </c>
    </row>
    <row r="115" spans="1:10" ht="15.6" x14ac:dyDescent="0.3">
      <c r="A115" s="29">
        <v>112</v>
      </c>
      <c r="B115" s="31" t="s">
        <v>461</v>
      </c>
      <c r="C115" s="112" t="s">
        <v>13</v>
      </c>
      <c r="D115" s="116">
        <v>9</v>
      </c>
      <c r="E115" s="116">
        <v>4</v>
      </c>
      <c r="F115" s="42">
        <f t="shared" si="2"/>
        <v>13</v>
      </c>
      <c r="G115" s="111">
        <f t="shared" si="3"/>
        <v>125921.25</v>
      </c>
      <c r="H115" s="114">
        <v>122850</v>
      </c>
      <c r="I115" s="117">
        <v>2457</v>
      </c>
      <c r="J115" s="117">
        <v>614.25</v>
      </c>
    </row>
    <row r="116" spans="1:10" ht="15.6" x14ac:dyDescent="0.3">
      <c r="A116" s="29">
        <v>113</v>
      </c>
      <c r="B116" s="31" t="s">
        <v>462</v>
      </c>
      <c r="C116" s="112" t="s">
        <v>10</v>
      </c>
      <c r="D116" s="116">
        <v>0</v>
      </c>
      <c r="E116" s="116">
        <v>0</v>
      </c>
      <c r="F116" s="42">
        <f t="shared" si="2"/>
        <v>0</v>
      </c>
      <c r="G116" s="111">
        <f t="shared" si="3"/>
        <v>0</v>
      </c>
      <c r="H116" s="114">
        <v>0</v>
      </c>
      <c r="I116" s="117">
        <v>0</v>
      </c>
      <c r="J116" s="117">
        <v>0</v>
      </c>
    </row>
    <row r="117" spans="1:10" ht="15.6" x14ac:dyDescent="0.3">
      <c r="A117" s="29">
        <v>114</v>
      </c>
      <c r="B117" s="31" t="s">
        <v>463</v>
      </c>
      <c r="C117" s="112" t="s">
        <v>10</v>
      </c>
      <c r="D117" s="67">
        <v>12</v>
      </c>
      <c r="E117" s="67">
        <v>3</v>
      </c>
      <c r="F117" s="42">
        <f t="shared" si="2"/>
        <v>15</v>
      </c>
      <c r="G117" s="111">
        <f t="shared" si="3"/>
        <v>90712.5</v>
      </c>
      <c r="H117" s="114">
        <v>88500</v>
      </c>
      <c r="I117" s="118">
        <v>1770</v>
      </c>
      <c r="J117" s="118">
        <v>442.5</v>
      </c>
    </row>
    <row r="118" spans="1:10" ht="15.6" x14ac:dyDescent="0.3">
      <c r="A118" s="29">
        <v>115</v>
      </c>
      <c r="B118" s="31" t="s">
        <v>464</v>
      </c>
      <c r="C118" s="112" t="s">
        <v>13</v>
      </c>
      <c r="D118" s="116">
        <v>6</v>
      </c>
      <c r="E118" s="116">
        <v>0</v>
      </c>
      <c r="F118" s="42">
        <f t="shared" si="2"/>
        <v>6</v>
      </c>
      <c r="G118" s="111">
        <f t="shared" si="3"/>
        <v>73800</v>
      </c>
      <c r="H118" s="114">
        <v>72000</v>
      </c>
      <c r="I118" s="117">
        <v>1440</v>
      </c>
      <c r="J118" s="117">
        <v>360</v>
      </c>
    </row>
    <row r="119" spans="1:10" ht="15.6" x14ac:dyDescent="0.3">
      <c r="A119" s="29">
        <v>116</v>
      </c>
      <c r="B119" s="31" t="s">
        <v>465</v>
      </c>
      <c r="C119" s="112" t="s">
        <v>13</v>
      </c>
      <c r="D119" s="116">
        <v>0</v>
      </c>
      <c r="E119" s="116">
        <v>0</v>
      </c>
      <c r="F119" s="42">
        <f t="shared" si="2"/>
        <v>0</v>
      </c>
      <c r="G119" s="111">
        <f t="shared" si="3"/>
        <v>0</v>
      </c>
      <c r="H119" s="114">
        <v>0</v>
      </c>
      <c r="I119" s="117">
        <v>0</v>
      </c>
      <c r="J119" s="117">
        <v>0</v>
      </c>
    </row>
    <row r="120" spans="1:10" ht="15.6" x14ac:dyDescent="0.3">
      <c r="A120" s="29">
        <v>117</v>
      </c>
      <c r="B120" s="31" t="s">
        <v>466</v>
      </c>
      <c r="C120" s="112" t="s">
        <v>13</v>
      </c>
      <c r="D120" s="67">
        <v>6</v>
      </c>
      <c r="E120" s="67">
        <v>0</v>
      </c>
      <c r="F120" s="42">
        <f t="shared" si="2"/>
        <v>6</v>
      </c>
      <c r="G120" s="111">
        <f t="shared" si="3"/>
        <v>58425</v>
      </c>
      <c r="H120" s="114">
        <v>57000</v>
      </c>
      <c r="I120" s="118">
        <v>1140</v>
      </c>
      <c r="J120" s="118">
        <v>285</v>
      </c>
    </row>
    <row r="121" spans="1:10" ht="15.6" x14ac:dyDescent="0.3">
      <c r="A121" s="29">
        <v>118</v>
      </c>
      <c r="B121" s="31" t="s">
        <v>467</v>
      </c>
      <c r="C121" s="112" t="s">
        <v>14</v>
      </c>
      <c r="D121" s="116">
        <v>12</v>
      </c>
      <c r="E121" s="116">
        <v>6</v>
      </c>
      <c r="F121" s="42">
        <f t="shared" si="2"/>
        <v>18</v>
      </c>
      <c r="G121" s="111">
        <f t="shared" si="3"/>
        <v>202027.5</v>
      </c>
      <c r="H121" s="114">
        <v>197100</v>
      </c>
      <c r="I121" s="117">
        <v>3942</v>
      </c>
      <c r="J121" s="117">
        <v>985.5</v>
      </c>
    </row>
    <row r="122" spans="1:10" ht="15.6" x14ac:dyDescent="0.3">
      <c r="A122" s="29">
        <v>119</v>
      </c>
      <c r="B122" s="31" t="s">
        <v>468</v>
      </c>
      <c r="C122" s="112" t="s">
        <v>13</v>
      </c>
      <c r="D122" s="116">
        <v>0</v>
      </c>
      <c r="E122" s="116">
        <v>0</v>
      </c>
      <c r="F122" s="42">
        <f t="shared" si="2"/>
        <v>0</v>
      </c>
      <c r="G122" s="111">
        <f t="shared" si="3"/>
        <v>0</v>
      </c>
      <c r="H122" s="114">
        <v>0</v>
      </c>
      <c r="I122" s="117">
        <v>0</v>
      </c>
      <c r="J122" s="117">
        <v>0</v>
      </c>
    </row>
    <row r="123" spans="1:10" ht="15.6" x14ac:dyDescent="0.3">
      <c r="A123" s="29">
        <v>120</v>
      </c>
      <c r="B123" s="31" t="s">
        <v>469</v>
      </c>
      <c r="C123" s="112" t="s">
        <v>13</v>
      </c>
      <c r="D123" s="67">
        <v>4</v>
      </c>
      <c r="E123" s="67">
        <v>4</v>
      </c>
      <c r="F123" s="42">
        <f t="shared" si="2"/>
        <v>8</v>
      </c>
      <c r="G123" s="111">
        <f t="shared" si="3"/>
        <v>69290</v>
      </c>
      <c r="H123" s="114">
        <v>67600</v>
      </c>
      <c r="I123" s="118">
        <v>1352</v>
      </c>
      <c r="J123" s="118">
        <v>338</v>
      </c>
    </row>
    <row r="124" spans="1:10" ht="15.6" x14ac:dyDescent="0.3">
      <c r="A124" s="29">
        <v>121</v>
      </c>
      <c r="B124" s="31" t="s">
        <v>470</v>
      </c>
      <c r="C124" s="112" t="s">
        <v>10</v>
      </c>
      <c r="D124" s="116">
        <v>13</v>
      </c>
      <c r="E124" s="116">
        <v>3</v>
      </c>
      <c r="F124" s="42">
        <f t="shared" si="2"/>
        <v>16</v>
      </c>
      <c r="G124" s="111">
        <f t="shared" si="3"/>
        <v>128073.75</v>
      </c>
      <c r="H124" s="114">
        <v>124950</v>
      </c>
      <c r="I124" s="117">
        <v>2499</v>
      </c>
      <c r="J124" s="117">
        <v>624.75</v>
      </c>
    </row>
    <row r="125" spans="1:10" ht="15.6" x14ac:dyDescent="0.3">
      <c r="A125" s="29">
        <v>122</v>
      </c>
      <c r="B125" s="31" t="s">
        <v>471</v>
      </c>
      <c r="C125" s="112" t="s">
        <v>12</v>
      </c>
      <c r="D125" s="116">
        <v>15</v>
      </c>
      <c r="E125" s="116">
        <v>2</v>
      </c>
      <c r="F125" s="42">
        <f t="shared" si="2"/>
        <v>17</v>
      </c>
      <c r="G125" s="111">
        <f t="shared" si="3"/>
        <v>157609.12999999998</v>
      </c>
      <c r="H125" s="114">
        <v>153765</v>
      </c>
      <c r="I125" s="117">
        <v>3075.3</v>
      </c>
      <c r="J125" s="117">
        <v>768.83</v>
      </c>
    </row>
    <row r="126" spans="1:10" ht="15.6" x14ac:dyDescent="0.3">
      <c r="A126" s="29">
        <v>123</v>
      </c>
      <c r="B126" s="31" t="s">
        <v>472</v>
      </c>
      <c r="C126" s="112" t="s">
        <v>12</v>
      </c>
      <c r="D126" s="67">
        <v>0</v>
      </c>
      <c r="E126" s="67">
        <v>0</v>
      </c>
      <c r="F126" s="42">
        <f t="shared" si="2"/>
        <v>0</v>
      </c>
      <c r="G126" s="111">
        <f t="shared" si="3"/>
        <v>0</v>
      </c>
      <c r="H126" s="114">
        <v>0</v>
      </c>
      <c r="I126" s="118">
        <v>0</v>
      </c>
      <c r="J126" s="118">
        <v>0</v>
      </c>
    </row>
    <row r="127" spans="1:10" ht="15.6" x14ac:dyDescent="0.3">
      <c r="A127" s="29">
        <v>124</v>
      </c>
      <c r="B127" s="31" t="s">
        <v>473</v>
      </c>
      <c r="C127" s="112" t="s">
        <v>12</v>
      </c>
      <c r="D127" s="116">
        <v>10</v>
      </c>
      <c r="E127" s="116">
        <v>10</v>
      </c>
      <c r="F127" s="42">
        <f t="shared" si="2"/>
        <v>20</v>
      </c>
      <c r="G127" s="111">
        <f t="shared" si="3"/>
        <v>246000</v>
      </c>
      <c r="H127" s="114">
        <v>240000</v>
      </c>
      <c r="I127" s="117">
        <v>4800</v>
      </c>
      <c r="J127" s="117">
        <v>1200</v>
      </c>
    </row>
    <row r="128" spans="1:10" ht="15.6" x14ac:dyDescent="0.3">
      <c r="A128" s="29">
        <v>125</v>
      </c>
      <c r="B128" s="31" t="s">
        <v>474</v>
      </c>
      <c r="C128" s="112" t="s">
        <v>12</v>
      </c>
      <c r="D128" s="116">
        <v>17</v>
      </c>
      <c r="E128" s="116">
        <v>2</v>
      </c>
      <c r="F128" s="42">
        <f t="shared" si="2"/>
        <v>19</v>
      </c>
      <c r="G128" s="111">
        <f t="shared" si="3"/>
        <v>192469.38</v>
      </c>
      <c r="H128" s="114">
        <v>187775</v>
      </c>
      <c r="I128" s="117">
        <v>3755.5</v>
      </c>
      <c r="J128" s="117">
        <v>938.88</v>
      </c>
    </row>
    <row r="129" spans="1:10" ht="15.6" x14ac:dyDescent="0.3">
      <c r="A129" s="29">
        <v>126</v>
      </c>
      <c r="B129" s="31" t="s">
        <v>475</v>
      </c>
      <c r="C129" s="112" t="s">
        <v>12</v>
      </c>
      <c r="D129" s="67">
        <v>14</v>
      </c>
      <c r="E129" s="67">
        <v>3</v>
      </c>
      <c r="F129" s="42">
        <f t="shared" si="2"/>
        <v>17</v>
      </c>
      <c r="G129" s="111">
        <f t="shared" si="3"/>
        <v>142013.75</v>
      </c>
      <c r="H129" s="114">
        <v>138550</v>
      </c>
      <c r="I129" s="118">
        <v>2771</v>
      </c>
      <c r="J129" s="118">
        <v>692.75</v>
      </c>
    </row>
    <row r="130" spans="1:10" ht="15.6" x14ac:dyDescent="0.3">
      <c r="A130" s="29">
        <v>127</v>
      </c>
      <c r="B130" s="31" t="s">
        <v>476</v>
      </c>
      <c r="C130" s="112" t="s">
        <v>12</v>
      </c>
      <c r="D130" s="116">
        <v>11</v>
      </c>
      <c r="E130" s="116">
        <v>5</v>
      </c>
      <c r="F130" s="42">
        <f t="shared" si="2"/>
        <v>16</v>
      </c>
      <c r="G130" s="111">
        <f t="shared" si="3"/>
        <v>82871.25</v>
      </c>
      <c r="H130" s="114">
        <v>80850</v>
      </c>
      <c r="I130" s="117">
        <v>1617</v>
      </c>
      <c r="J130" s="117">
        <v>404.25</v>
      </c>
    </row>
    <row r="131" spans="1:10" ht="15.6" x14ac:dyDescent="0.3">
      <c r="A131" s="29">
        <v>128</v>
      </c>
      <c r="B131" s="31" t="s">
        <v>477</v>
      </c>
      <c r="C131" s="112" t="s">
        <v>12</v>
      </c>
      <c r="D131" s="116">
        <v>64</v>
      </c>
      <c r="E131" s="116">
        <v>5</v>
      </c>
      <c r="F131" s="42">
        <f t="shared" si="2"/>
        <v>69</v>
      </c>
      <c r="G131" s="111">
        <f t="shared" si="3"/>
        <v>558927.28</v>
      </c>
      <c r="H131" s="114">
        <v>545300</v>
      </c>
      <c r="I131" s="117">
        <v>10900.78</v>
      </c>
      <c r="J131" s="117">
        <v>2726.5</v>
      </c>
    </row>
    <row r="132" spans="1:10" ht="15.6" x14ac:dyDescent="0.3">
      <c r="A132" s="119">
        <v>129</v>
      </c>
      <c r="B132" s="83" t="s">
        <v>478</v>
      </c>
      <c r="C132" s="120" t="s">
        <v>12</v>
      </c>
      <c r="D132" s="84">
        <v>9</v>
      </c>
      <c r="E132" s="84">
        <v>5</v>
      </c>
      <c r="F132" s="42">
        <f t="shared" si="2"/>
        <v>14</v>
      </c>
      <c r="G132" s="111">
        <f t="shared" si="3"/>
        <v>172200</v>
      </c>
      <c r="H132" s="118">
        <v>168000</v>
      </c>
      <c r="I132" s="118">
        <v>3360</v>
      </c>
      <c r="J132" s="118">
        <v>840</v>
      </c>
    </row>
    <row r="133" spans="1:10" ht="15.6" x14ac:dyDescent="0.3">
      <c r="A133" s="29"/>
      <c r="B133" s="29" t="s">
        <v>479</v>
      </c>
      <c r="C133" s="29"/>
      <c r="D133" s="29"/>
      <c r="E133" s="29"/>
      <c r="F133" s="42"/>
      <c r="G133" s="111">
        <f t="shared" ref="G133" si="4">SUM(H133:J133)</f>
        <v>425.72</v>
      </c>
      <c r="H133" s="114">
        <v>323.61</v>
      </c>
      <c r="I133" s="117">
        <v>100.54</v>
      </c>
      <c r="J133" s="117">
        <v>1.57</v>
      </c>
    </row>
    <row r="134" spans="1:10" ht="15.6" x14ac:dyDescent="0.3">
      <c r="A134" s="29"/>
      <c r="B134" s="107" t="s">
        <v>15</v>
      </c>
      <c r="C134" s="29"/>
      <c r="D134" s="101">
        <f>SUM(D4:D132)</f>
        <v>1400</v>
      </c>
      <c r="E134" s="101">
        <f>SUM(E4:E132)</f>
        <v>369</v>
      </c>
      <c r="F134" s="108">
        <f>SUM(F4:F132)</f>
        <v>1769</v>
      </c>
      <c r="G134" s="102">
        <f>SUM(H134:J134)</f>
        <v>15011112.850000001</v>
      </c>
      <c r="H134" s="102">
        <f>SUM(H4:H133)</f>
        <v>14644985.610000001</v>
      </c>
      <c r="I134" s="102">
        <f>SUM(I4:I133)</f>
        <v>292902.32</v>
      </c>
      <c r="J134" s="102">
        <f>SUM(J4:J133)</f>
        <v>73224.92</v>
      </c>
    </row>
    <row r="137" spans="1:10" x14ac:dyDescent="0.3">
      <c r="D137" s="103" t="s">
        <v>1416</v>
      </c>
    </row>
    <row r="138" spans="1:10" x14ac:dyDescent="0.3">
      <c r="D138" s="103" t="s">
        <v>1417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4FD2-117B-4F1F-AEF0-0B1BD29ACC8F}">
  <dimension ref="A2:J137"/>
  <sheetViews>
    <sheetView topLeftCell="A107" zoomScale="70" zoomScaleNormal="70" workbookViewId="0">
      <selection activeCell="C138" sqref="C138"/>
    </sheetView>
  </sheetViews>
  <sheetFormatPr defaultRowHeight="14.4" x14ac:dyDescent="0.3"/>
  <cols>
    <col min="1" max="1" width="5.88671875" customWidth="1"/>
    <col min="2" max="2" width="32.6640625" customWidth="1"/>
    <col min="3" max="3" width="29.2187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122" t="s">
        <v>351</v>
      </c>
      <c r="C4" s="122" t="s">
        <v>13</v>
      </c>
      <c r="D4" s="64">
        <v>10</v>
      </c>
      <c r="E4" s="64">
        <v>0</v>
      </c>
      <c r="F4" s="42">
        <f>SUM(D4:E4)</f>
        <v>10</v>
      </c>
      <c r="G4" s="32">
        <f>SUM(H4:J4)</f>
        <v>71750</v>
      </c>
      <c r="H4" s="114">
        <v>70000</v>
      </c>
      <c r="I4" s="114">
        <v>1400</v>
      </c>
      <c r="J4" s="114">
        <v>350</v>
      </c>
    </row>
    <row r="5" spans="1:10" ht="15.6" x14ac:dyDescent="0.3">
      <c r="A5" s="29">
        <v>2</v>
      </c>
      <c r="B5" s="122" t="s">
        <v>352</v>
      </c>
      <c r="C5" s="122" t="s">
        <v>13</v>
      </c>
      <c r="D5" s="64">
        <v>20</v>
      </c>
      <c r="E5" s="64">
        <v>0</v>
      </c>
      <c r="F5" s="42">
        <f t="shared" ref="F5:F68" si="0">SUM(D5:E5)</f>
        <v>20</v>
      </c>
      <c r="G5" s="32">
        <f t="shared" ref="G5:G68" si="1">SUM(H5:J5)</f>
        <v>115927.5</v>
      </c>
      <c r="H5" s="114">
        <v>113100</v>
      </c>
      <c r="I5" s="114">
        <v>2262</v>
      </c>
      <c r="J5" s="114">
        <v>565.5</v>
      </c>
    </row>
    <row r="6" spans="1:10" ht="15.6" x14ac:dyDescent="0.3">
      <c r="A6" s="29">
        <v>3</v>
      </c>
      <c r="B6" s="122" t="s">
        <v>353</v>
      </c>
      <c r="C6" s="122" t="s">
        <v>10</v>
      </c>
      <c r="D6" s="64">
        <v>0</v>
      </c>
      <c r="E6" s="64">
        <v>0</v>
      </c>
      <c r="F6" s="42">
        <f t="shared" si="0"/>
        <v>0</v>
      </c>
      <c r="G6" s="32">
        <f t="shared" si="1"/>
        <v>0</v>
      </c>
      <c r="H6" s="114">
        <v>0</v>
      </c>
      <c r="I6" s="114">
        <v>0</v>
      </c>
      <c r="J6" s="114">
        <v>0</v>
      </c>
    </row>
    <row r="7" spans="1:10" ht="15.6" x14ac:dyDescent="0.3">
      <c r="A7" s="29">
        <v>4</v>
      </c>
      <c r="B7" s="122" t="s">
        <v>354</v>
      </c>
      <c r="C7" s="122" t="s">
        <v>10</v>
      </c>
      <c r="D7" s="64">
        <v>0</v>
      </c>
      <c r="E7" s="64">
        <v>0</v>
      </c>
      <c r="F7" s="42">
        <f t="shared" si="0"/>
        <v>0</v>
      </c>
      <c r="G7" s="32">
        <f t="shared" si="1"/>
        <v>0</v>
      </c>
      <c r="H7" s="114">
        <v>0</v>
      </c>
      <c r="I7" s="114">
        <v>0</v>
      </c>
      <c r="J7" s="114">
        <v>0</v>
      </c>
    </row>
    <row r="8" spans="1:10" ht="15.6" x14ac:dyDescent="0.3">
      <c r="A8" s="29">
        <v>5</v>
      </c>
      <c r="B8" s="122" t="s">
        <v>355</v>
      </c>
      <c r="C8" s="122" t="s">
        <v>13</v>
      </c>
      <c r="D8" s="64">
        <v>0</v>
      </c>
      <c r="E8" s="64">
        <v>0</v>
      </c>
      <c r="F8" s="42">
        <f t="shared" si="0"/>
        <v>0</v>
      </c>
      <c r="G8" s="32">
        <f t="shared" si="1"/>
        <v>0</v>
      </c>
      <c r="H8" s="114">
        <v>0</v>
      </c>
      <c r="I8" s="114">
        <v>0</v>
      </c>
      <c r="J8" s="114">
        <v>0</v>
      </c>
    </row>
    <row r="9" spans="1:10" ht="15.6" x14ac:dyDescent="0.3">
      <c r="A9" s="29">
        <v>6</v>
      </c>
      <c r="B9" s="122" t="s">
        <v>356</v>
      </c>
      <c r="C9" s="122" t="s">
        <v>13</v>
      </c>
      <c r="D9" s="64">
        <v>0</v>
      </c>
      <c r="E9" s="64">
        <v>0</v>
      </c>
      <c r="F9" s="42">
        <f t="shared" si="0"/>
        <v>0</v>
      </c>
      <c r="G9" s="32">
        <f t="shared" si="1"/>
        <v>0</v>
      </c>
      <c r="H9" s="114">
        <v>0</v>
      </c>
      <c r="I9" s="114">
        <v>0</v>
      </c>
      <c r="J9" s="114">
        <v>0</v>
      </c>
    </row>
    <row r="10" spans="1:10" ht="15.6" x14ac:dyDescent="0.3">
      <c r="A10" s="29">
        <v>7</v>
      </c>
      <c r="B10" s="122" t="s">
        <v>357</v>
      </c>
      <c r="C10" s="122" t="s">
        <v>14</v>
      </c>
      <c r="D10" s="64">
        <v>0</v>
      </c>
      <c r="E10" s="64">
        <v>0</v>
      </c>
      <c r="F10" s="42">
        <f t="shared" si="0"/>
        <v>0</v>
      </c>
      <c r="G10" s="32">
        <f t="shared" si="1"/>
        <v>0</v>
      </c>
      <c r="H10" s="114">
        <v>0</v>
      </c>
      <c r="I10" s="114">
        <v>0</v>
      </c>
      <c r="J10" s="114">
        <v>0</v>
      </c>
    </row>
    <row r="11" spans="1:10" ht="15.6" x14ac:dyDescent="0.3">
      <c r="A11" s="29">
        <v>8</v>
      </c>
      <c r="B11" s="122" t="s">
        <v>358</v>
      </c>
      <c r="C11" s="122" t="s">
        <v>10</v>
      </c>
      <c r="D11" s="64">
        <v>0</v>
      </c>
      <c r="E11" s="64">
        <v>0</v>
      </c>
      <c r="F11" s="42">
        <f t="shared" si="0"/>
        <v>0</v>
      </c>
      <c r="G11" s="32">
        <f t="shared" si="1"/>
        <v>0</v>
      </c>
      <c r="H11" s="114">
        <v>0</v>
      </c>
      <c r="I11" s="114">
        <v>0</v>
      </c>
      <c r="J11" s="114">
        <v>0</v>
      </c>
    </row>
    <row r="12" spans="1:10" ht="15.6" x14ac:dyDescent="0.3">
      <c r="A12" s="29">
        <v>9</v>
      </c>
      <c r="B12" s="122" t="s">
        <v>359</v>
      </c>
      <c r="C12" s="122" t="s">
        <v>10</v>
      </c>
      <c r="D12" s="64">
        <v>0</v>
      </c>
      <c r="E12" s="64">
        <v>0</v>
      </c>
      <c r="F12" s="42">
        <f t="shared" si="0"/>
        <v>0</v>
      </c>
      <c r="G12" s="32">
        <f t="shared" si="1"/>
        <v>0</v>
      </c>
      <c r="H12" s="114">
        <v>0</v>
      </c>
      <c r="I12" s="114">
        <v>0</v>
      </c>
      <c r="J12" s="114">
        <v>0</v>
      </c>
    </row>
    <row r="13" spans="1:10" ht="15.6" x14ac:dyDescent="0.3">
      <c r="A13" s="29">
        <v>10</v>
      </c>
      <c r="B13" s="122" t="s">
        <v>360</v>
      </c>
      <c r="C13" s="122" t="s">
        <v>13</v>
      </c>
      <c r="D13" s="64">
        <v>0</v>
      </c>
      <c r="E13" s="64">
        <v>0</v>
      </c>
      <c r="F13" s="42">
        <f t="shared" si="0"/>
        <v>0</v>
      </c>
      <c r="G13" s="32">
        <f t="shared" si="1"/>
        <v>0</v>
      </c>
      <c r="H13" s="114">
        <v>0</v>
      </c>
      <c r="I13" s="114">
        <v>0</v>
      </c>
      <c r="J13" s="114">
        <v>0</v>
      </c>
    </row>
    <row r="14" spans="1:10" ht="15.6" x14ac:dyDescent="0.3">
      <c r="A14" s="29">
        <v>11</v>
      </c>
      <c r="B14" s="122" t="s">
        <v>361</v>
      </c>
      <c r="C14" s="122" t="s">
        <v>13</v>
      </c>
      <c r="D14" s="64">
        <v>8</v>
      </c>
      <c r="E14" s="64">
        <v>0</v>
      </c>
      <c r="F14" s="42">
        <f t="shared" si="0"/>
        <v>8</v>
      </c>
      <c r="G14" s="32">
        <f t="shared" si="1"/>
        <v>34440</v>
      </c>
      <c r="H14" s="114">
        <v>33600</v>
      </c>
      <c r="I14" s="114">
        <v>672</v>
      </c>
      <c r="J14" s="114">
        <v>168</v>
      </c>
    </row>
    <row r="15" spans="1:10" ht="15.6" x14ac:dyDescent="0.3">
      <c r="A15" s="29">
        <v>12</v>
      </c>
      <c r="B15" s="122" t="s">
        <v>319</v>
      </c>
      <c r="C15" s="122" t="s">
        <v>10</v>
      </c>
      <c r="D15" s="64">
        <v>8</v>
      </c>
      <c r="E15" s="64">
        <v>0</v>
      </c>
      <c r="F15" s="42">
        <f t="shared" si="0"/>
        <v>8</v>
      </c>
      <c r="G15" s="32">
        <f t="shared" si="1"/>
        <v>60762</v>
      </c>
      <c r="H15" s="114">
        <v>59280</v>
      </c>
      <c r="I15" s="114">
        <v>1185.5999999999999</v>
      </c>
      <c r="J15" s="114">
        <v>296.39999999999998</v>
      </c>
    </row>
    <row r="16" spans="1:10" ht="15.6" x14ac:dyDescent="0.3">
      <c r="A16" s="29">
        <v>13</v>
      </c>
      <c r="B16" s="122" t="s">
        <v>362</v>
      </c>
      <c r="C16" s="122" t="s">
        <v>10</v>
      </c>
      <c r="D16" s="64">
        <v>0</v>
      </c>
      <c r="E16" s="64">
        <v>0</v>
      </c>
      <c r="F16" s="42">
        <f t="shared" si="0"/>
        <v>0</v>
      </c>
      <c r="G16" s="32">
        <f t="shared" si="1"/>
        <v>0</v>
      </c>
      <c r="H16" s="114">
        <v>0</v>
      </c>
      <c r="I16" s="114">
        <v>0</v>
      </c>
      <c r="J16" s="114">
        <v>0</v>
      </c>
    </row>
    <row r="17" spans="1:10" ht="15.6" x14ac:dyDescent="0.3">
      <c r="A17" s="29">
        <v>14</v>
      </c>
      <c r="B17" s="122" t="s">
        <v>363</v>
      </c>
      <c r="C17" s="122" t="s">
        <v>14</v>
      </c>
      <c r="D17" s="64">
        <v>0</v>
      </c>
      <c r="E17" s="64">
        <v>0</v>
      </c>
      <c r="F17" s="42">
        <f t="shared" si="0"/>
        <v>0</v>
      </c>
      <c r="G17" s="32">
        <f t="shared" si="1"/>
        <v>0</v>
      </c>
      <c r="H17" s="114">
        <v>0</v>
      </c>
      <c r="I17" s="114">
        <v>0</v>
      </c>
      <c r="J17" s="114">
        <v>0</v>
      </c>
    </row>
    <row r="18" spans="1:10" ht="15.6" x14ac:dyDescent="0.3">
      <c r="A18" s="29">
        <v>15</v>
      </c>
      <c r="B18" s="122" t="s">
        <v>364</v>
      </c>
      <c r="C18" s="122" t="s">
        <v>13</v>
      </c>
      <c r="D18" s="64">
        <v>1</v>
      </c>
      <c r="E18" s="64">
        <v>0</v>
      </c>
      <c r="F18" s="42">
        <f t="shared" si="0"/>
        <v>1</v>
      </c>
      <c r="G18" s="32">
        <f t="shared" si="1"/>
        <v>7749</v>
      </c>
      <c r="H18" s="114">
        <v>7560</v>
      </c>
      <c r="I18" s="114">
        <v>151.19999999999999</v>
      </c>
      <c r="J18" s="114">
        <v>37.799999999999997</v>
      </c>
    </row>
    <row r="19" spans="1:10" ht="15.6" x14ac:dyDescent="0.3">
      <c r="A19" s="29">
        <v>16</v>
      </c>
      <c r="B19" s="122" t="s">
        <v>365</v>
      </c>
      <c r="C19" s="122" t="s">
        <v>10</v>
      </c>
      <c r="D19" s="64">
        <v>0</v>
      </c>
      <c r="E19" s="64">
        <v>0</v>
      </c>
      <c r="F19" s="42">
        <f t="shared" si="0"/>
        <v>0</v>
      </c>
      <c r="G19" s="32">
        <f t="shared" si="1"/>
        <v>0</v>
      </c>
      <c r="H19" s="114">
        <v>0</v>
      </c>
      <c r="I19" s="114">
        <v>0</v>
      </c>
      <c r="J19" s="114">
        <v>0</v>
      </c>
    </row>
    <row r="20" spans="1:10" ht="15.6" x14ac:dyDescent="0.3">
      <c r="A20" s="29">
        <v>17</v>
      </c>
      <c r="B20" s="122" t="s">
        <v>366</v>
      </c>
      <c r="C20" s="122" t="s">
        <v>13</v>
      </c>
      <c r="D20" s="64">
        <v>0</v>
      </c>
      <c r="E20" s="64">
        <v>0</v>
      </c>
      <c r="F20" s="42">
        <f t="shared" si="0"/>
        <v>0</v>
      </c>
      <c r="G20" s="32">
        <f t="shared" si="1"/>
        <v>0</v>
      </c>
      <c r="H20" s="114">
        <v>0</v>
      </c>
      <c r="I20" s="114">
        <v>0</v>
      </c>
      <c r="J20" s="114">
        <v>0</v>
      </c>
    </row>
    <row r="21" spans="1:10" ht="15.6" x14ac:dyDescent="0.3">
      <c r="A21" s="29">
        <v>18</v>
      </c>
      <c r="B21" s="122" t="s">
        <v>367</v>
      </c>
      <c r="C21" s="122" t="s">
        <v>13</v>
      </c>
      <c r="D21" s="64">
        <v>0</v>
      </c>
      <c r="E21" s="64">
        <v>0</v>
      </c>
      <c r="F21" s="42">
        <f t="shared" si="0"/>
        <v>0</v>
      </c>
      <c r="G21" s="32">
        <f t="shared" si="1"/>
        <v>0</v>
      </c>
      <c r="H21" s="114">
        <v>0</v>
      </c>
      <c r="I21" s="114">
        <v>0</v>
      </c>
      <c r="J21" s="114">
        <v>0</v>
      </c>
    </row>
    <row r="22" spans="1:10" ht="15.6" x14ac:dyDescent="0.3">
      <c r="A22" s="29">
        <v>19</v>
      </c>
      <c r="B22" s="122" t="s">
        <v>368</v>
      </c>
      <c r="C22" s="122" t="s">
        <v>13</v>
      </c>
      <c r="D22" s="64">
        <v>2</v>
      </c>
      <c r="E22" s="64">
        <v>0</v>
      </c>
      <c r="F22" s="42">
        <f t="shared" si="0"/>
        <v>2</v>
      </c>
      <c r="G22" s="32">
        <f t="shared" si="1"/>
        <v>11480</v>
      </c>
      <c r="H22" s="114">
        <v>11200</v>
      </c>
      <c r="I22" s="114">
        <v>224</v>
      </c>
      <c r="J22" s="114">
        <v>56</v>
      </c>
    </row>
    <row r="23" spans="1:10" ht="15.6" x14ac:dyDescent="0.3">
      <c r="A23" s="29">
        <v>20</v>
      </c>
      <c r="B23" s="122" t="s">
        <v>369</v>
      </c>
      <c r="C23" s="122" t="s">
        <v>10</v>
      </c>
      <c r="D23" s="64">
        <v>0</v>
      </c>
      <c r="E23" s="64">
        <v>0</v>
      </c>
      <c r="F23" s="42">
        <f t="shared" si="0"/>
        <v>0</v>
      </c>
      <c r="G23" s="32">
        <f t="shared" si="1"/>
        <v>0</v>
      </c>
      <c r="H23" s="114">
        <v>0</v>
      </c>
      <c r="I23" s="114">
        <v>0</v>
      </c>
      <c r="J23" s="114">
        <v>0</v>
      </c>
    </row>
    <row r="24" spans="1:10" ht="15.6" x14ac:dyDescent="0.3">
      <c r="A24" s="29">
        <v>21</v>
      </c>
      <c r="B24" s="122" t="s">
        <v>370</v>
      </c>
      <c r="C24" s="122" t="s">
        <v>13</v>
      </c>
      <c r="D24" s="64">
        <v>0</v>
      </c>
      <c r="E24" s="64">
        <v>0</v>
      </c>
      <c r="F24" s="42">
        <f t="shared" si="0"/>
        <v>0</v>
      </c>
      <c r="G24" s="32">
        <f t="shared" si="1"/>
        <v>0</v>
      </c>
      <c r="H24" s="114">
        <v>0</v>
      </c>
      <c r="I24" s="114">
        <v>0</v>
      </c>
      <c r="J24" s="114">
        <v>0</v>
      </c>
    </row>
    <row r="25" spans="1:10" ht="15.6" x14ac:dyDescent="0.3">
      <c r="A25" s="29">
        <v>22</v>
      </c>
      <c r="B25" s="122" t="s">
        <v>371</v>
      </c>
      <c r="C25" s="122" t="s">
        <v>10</v>
      </c>
      <c r="D25" s="64">
        <v>1</v>
      </c>
      <c r="E25" s="64">
        <v>1</v>
      </c>
      <c r="F25" s="42">
        <f t="shared" si="0"/>
        <v>2</v>
      </c>
      <c r="G25" s="32">
        <f t="shared" si="1"/>
        <v>17220</v>
      </c>
      <c r="H25" s="114">
        <v>16800</v>
      </c>
      <c r="I25" s="114">
        <v>336</v>
      </c>
      <c r="J25" s="114">
        <v>84</v>
      </c>
    </row>
    <row r="26" spans="1:10" ht="15.6" x14ac:dyDescent="0.3">
      <c r="A26" s="29">
        <v>23</v>
      </c>
      <c r="B26" s="122" t="s">
        <v>372</v>
      </c>
      <c r="C26" s="122" t="s">
        <v>13</v>
      </c>
      <c r="D26" s="64">
        <v>20</v>
      </c>
      <c r="E26" s="64">
        <v>0</v>
      </c>
      <c r="F26" s="42">
        <f t="shared" si="0"/>
        <v>20</v>
      </c>
      <c r="G26" s="32">
        <f t="shared" si="1"/>
        <v>103320</v>
      </c>
      <c r="H26" s="114">
        <v>100800</v>
      </c>
      <c r="I26" s="114">
        <v>2016</v>
      </c>
      <c r="J26" s="114">
        <v>504</v>
      </c>
    </row>
    <row r="27" spans="1:10" ht="15.6" x14ac:dyDescent="0.3">
      <c r="A27" s="29">
        <v>24</v>
      </c>
      <c r="B27" s="122" t="s">
        <v>373</v>
      </c>
      <c r="C27" s="122" t="s">
        <v>10</v>
      </c>
      <c r="D27" s="64">
        <v>0</v>
      </c>
      <c r="E27" s="64">
        <v>0</v>
      </c>
      <c r="F27" s="42">
        <f t="shared" si="0"/>
        <v>0</v>
      </c>
      <c r="G27" s="32">
        <f t="shared" si="1"/>
        <v>0</v>
      </c>
      <c r="H27" s="114">
        <v>0</v>
      </c>
      <c r="I27" s="114">
        <v>0</v>
      </c>
      <c r="J27" s="114">
        <v>0</v>
      </c>
    </row>
    <row r="28" spans="1:10" ht="15.6" x14ac:dyDescent="0.3">
      <c r="A28" s="29">
        <v>25</v>
      </c>
      <c r="B28" s="122" t="s">
        <v>374</v>
      </c>
      <c r="C28" s="122" t="s">
        <v>10</v>
      </c>
      <c r="D28" s="64">
        <v>6</v>
      </c>
      <c r="E28" s="64">
        <v>0</v>
      </c>
      <c r="F28" s="42">
        <f t="shared" si="0"/>
        <v>6</v>
      </c>
      <c r="G28" s="32">
        <f t="shared" si="1"/>
        <v>37310</v>
      </c>
      <c r="H28" s="114">
        <v>36400</v>
      </c>
      <c r="I28" s="114">
        <v>728</v>
      </c>
      <c r="J28" s="114">
        <v>182</v>
      </c>
    </row>
    <row r="29" spans="1:10" ht="15.6" x14ac:dyDescent="0.3">
      <c r="A29" s="29">
        <v>26</v>
      </c>
      <c r="B29" s="122" t="s">
        <v>375</v>
      </c>
      <c r="C29" s="122" t="s">
        <v>10</v>
      </c>
      <c r="D29" s="64">
        <v>0</v>
      </c>
      <c r="E29" s="64">
        <v>0</v>
      </c>
      <c r="F29" s="42">
        <f t="shared" si="0"/>
        <v>0</v>
      </c>
      <c r="G29" s="32">
        <f t="shared" si="1"/>
        <v>0</v>
      </c>
      <c r="H29" s="114">
        <v>0</v>
      </c>
      <c r="I29" s="114">
        <v>0</v>
      </c>
      <c r="J29" s="114">
        <v>0</v>
      </c>
    </row>
    <row r="30" spans="1:10" ht="15.6" x14ac:dyDescent="0.3">
      <c r="A30" s="29">
        <v>27</v>
      </c>
      <c r="B30" s="122" t="s">
        <v>376</v>
      </c>
      <c r="C30" s="122" t="s">
        <v>10</v>
      </c>
      <c r="D30" s="64">
        <v>0</v>
      </c>
      <c r="E30" s="64">
        <v>0</v>
      </c>
      <c r="F30" s="42">
        <f t="shared" si="0"/>
        <v>0</v>
      </c>
      <c r="G30" s="32">
        <f t="shared" si="1"/>
        <v>0</v>
      </c>
      <c r="H30" s="114">
        <v>0</v>
      </c>
      <c r="I30" s="114">
        <v>0</v>
      </c>
      <c r="J30" s="114">
        <v>0</v>
      </c>
    </row>
    <row r="31" spans="1:10" ht="15.6" x14ac:dyDescent="0.3">
      <c r="A31" s="29">
        <v>28</v>
      </c>
      <c r="B31" s="122" t="s">
        <v>377</v>
      </c>
      <c r="C31" s="122" t="s">
        <v>10</v>
      </c>
      <c r="D31" s="64">
        <v>4</v>
      </c>
      <c r="E31" s="64">
        <v>2</v>
      </c>
      <c r="F31" s="42">
        <f t="shared" si="0"/>
        <v>6</v>
      </c>
      <c r="G31" s="32">
        <f t="shared" si="1"/>
        <v>51660</v>
      </c>
      <c r="H31" s="114">
        <v>50400</v>
      </c>
      <c r="I31" s="114">
        <v>1008</v>
      </c>
      <c r="J31" s="114">
        <v>252</v>
      </c>
    </row>
    <row r="32" spans="1:10" ht="15.6" x14ac:dyDescent="0.3">
      <c r="A32" s="29">
        <v>29</v>
      </c>
      <c r="B32" s="122" t="s">
        <v>378</v>
      </c>
      <c r="C32" s="122" t="s">
        <v>14</v>
      </c>
      <c r="D32" s="64">
        <v>0</v>
      </c>
      <c r="E32" s="64">
        <v>0</v>
      </c>
      <c r="F32" s="42">
        <f t="shared" si="0"/>
        <v>0</v>
      </c>
      <c r="G32" s="32">
        <f t="shared" si="1"/>
        <v>0</v>
      </c>
      <c r="H32" s="114">
        <v>0</v>
      </c>
      <c r="I32" s="114">
        <v>0</v>
      </c>
      <c r="J32" s="114">
        <v>0</v>
      </c>
    </row>
    <row r="33" spans="1:10" ht="15.6" x14ac:dyDescent="0.3">
      <c r="A33" s="29">
        <v>30</v>
      </c>
      <c r="B33" s="122" t="s">
        <v>379</v>
      </c>
      <c r="C33" s="122" t="s">
        <v>10</v>
      </c>
      <c r="D33" s="64">
        <v>10</v>
      </c>
      <c r="E33" s="64">
        <v>0</v>
      </c>
      <c r="F33" s="42">
        <f t="shared" si="0"/>
        <v>10</v>
      </c>
      <c r="G33" s="32">
        <f t="shared" si="1"/>
        <v>86100</v>
      </c>
      <c r="H33" s="114">
        <v>84000</v>
      </c>
      <c r="I33" s="114">
        <v>1680</v>
      </c>
      <c r="J33" s="114">
        <v>420</v>
      </c>
    </row>
    <row r="34" spans="1:10" ht="15.6" x14ac:dyDescent="0.3">
      <c r="A34" s="29">
        <v>31</v>
      </c>
      <c r="B34" s="122" t="s">
        <v>380</v>
      </c>
      <c r="C34" s="122" t="s">
        <v>10</v>
      </c>
      <c r="D34" s="64">
        <v>8</v>
      </c>
      <c r="E34" s="64">
        <v>0</v>
      </c>
      <c r="F34" s="42">
        <f t="shared" si="0"/>
        <v>8</v>
      </c>
      <c r="G34" s="32">
        <f t="shared" si="1"/>
        <v>40180</v>
      </c>
      <c r="H34" s="114">
        <v>39200</v>
      </c>
      <c r="I34" s="114">
        <v>784</v>
      </c>
      <c r="J34" s="114">
        <v>196</v>
      </c>
    </row>
    <row r="35" spans="1:10" ht="15.6" x14ac:dyDescent="0.3">
      <c r="A35" s="29">
        <v>32</v>
      </c>
      <c r="B35" s="122" t="s">
        <v>381</v>
      </c>
      <c r="C35" s="122" t="s">
        <v>14</v>
      </c>
      <c r="D35" s="64">
        <v>0</v>
      </c>
      <c r="E35" s="64">
        <v>0</v>
      </c>
      <c r="F35" s="42">
        <f t="shared" si="0"/>
        <v>0</v>
      </c>
      <c r="G35" s="32">
        <f t="shared" si="1"/>
        <v>0</v>
      </c>
      <c r="H35" s="114">
        <v>0</v>
      </c>
      <c r="I35" s="114">
        <v>0</v>
      </c>
      <c r="J35" s="114">
        <v>0</v>
      </c>
    </row>
    <row r="36" spans="1:10" ht="15.6" x14ac:dyDescent="0.3">
      <c r="A36" s="29">
        <v>33</v>
      </c>
      <c r="B36" s="122" t="s">
        <v>382</v>
      </c>
      <c r="C36" s="122" t="s">
        <v>13</v>
      </c>
      <c r="D36" s="64">
        <v>0</v>
      </c>
      <c r="E36" s="64">
        <v>0</v>
      </c>
      <c r="F36" s="42">
        <f t="shared" si="0"/>
        <v>0</v>
      </c>
      <c r="G36" s="32">
        <f t="shared" si="1"/>
        <v>0</v>
      </c>
      <c r="H36" s="114">
        <v>0</v>
      </c>
      <c r="I36" s="114">
        <v>0</v>
      </c>
      <c r="J36" s="114">
        <v>0</v>
      </c>
    </row>
    <row r="37" spans="1:10" ht="15.6" x14ac:dyDescent="0.3">
      <c r="A37" s="29">
        <v>34</v>
      </c>
      <c r="B37" s="122" t="s">
        <v>383</v>
      </c>
      <c r="C37" s="122" t="s">
        <v>10</v>
      </c>
      <c r="D37" s="64">
        <v>0</v>
      </c>
      <c r="E37" s="64">
        <v>0</v>
      </c>
      <c r="F37" s="42">
        <f t="shared" si="0"/>
        <v>0</v>
      </c>
      <c r="G37" s="32">
        <f t="shared" si="1"/>
        <v>0</v>
      </c>
      <c r="H37" s="114">
        <v>0</v>
      </c>
      <c r="I37" s="114">
        <v>0</v>
      </c>
      <c r="J37" s="114">
        <v>0</v>
      </c>
    </row>
    <row r="38" spans="1:10" ht="15.6" x14ac:dyDescent="0.3">
      <c r="A38" s="29">
        <v>35</v>
      </c>
      <c r="B38" s="122" t="s">
        <v>384</v>
      </c>
      <c r="C38" s="122" t="s">
        <v>13</v>
      </c>
      <c r="D38" s="64">
        <v>51</v>
      </c>
      <c r="E38" s="64">
        <v>0</v>
      </c>
      <c r="F38" s="42">
        <f t="shared" si="0"/>
        <v>51</v>
      </c>
      <c r="G38" s="32">
        <f t="shared" si="1"/>
        <v>358750</v>
      </c>
      <c r="H38" s="114">
        <v>350000</v>
      </c>
      <c r="I38" s="114">
        <v>7000</v>
      </c>
      <c r="J38" s="114">
        <v>1750</v>
      </c>
    </row>
    <row r="39" spans="1:10" ht="15.6" x14ac:dyDescent="0.3">
      <c r="A39" s="29">
        <v>36</v>
      </c>
      <c r="B39" s="122" t="s">
        <v>385</v>
      </c>
      <c r="C39" s="122" t="s">
        <v>10</v>
      </c>
      <c r="D39" s="64">
        <v>6</v>
      </c>
      <c r="E39" s="64">
        <v>0</v>
      </c>
      <c r="F39" s="42">
        <f t="shared" si="0"/>
        <v>6</v>
      </c>
      <c r="G39" s="32">
        <f t="shared" si="1"/>
        <v>57400</v>
      </c>
      <c r="H39" s="114">
        <v>56000</v>
      </c>
      <c r="I39" s="114">
        <v>1120</v>
      </c>
      <c r="J39" s="114">
        <v>280</v>
      </c>
    </row>
    <row r="40" spans="1:10" ht="15.6" x14ac:dyDescent="0.3">
      <c r="A40" s="29">
        <v>37</v>
      </c>
      <c r="B40" s="122" t="s">
        <v>386</v>
      </c>
      <c r="C40" s="122" t="s">
        <v>10</v>
      </c>
      <c r="D40" s="64">
        <v>8</v>
      </c>
      <c r="E40" s="64">
        <v>0</v>
      </c>
      <c r="F40" s="42">
        <f t="shared" si="0"/>
        <v>8</v>
      </c>
      <c r="G40" s="32">
        <f t="shared" si="1"/>
        <v>57400</v>
      </c>
      <c r="H40" s="114">
        <v>56000</v>
      </c>
      <c r="I40" s="114">
        <v>1120</v>
      </c>
      <c r="J40" s="114">
        <v>280</v>
      </c>
    </row>
    <row r="41" spans="1:10" ht="15.6" x14ac:dyDescent="0.3">
      <c r="A41" s="29">
        <v>38</v>
      </c>
      <c r="B41" s="122" t="s">
        <v>387</v>
      </c>
      <c r="C41" s="122" t="s">
        <v>10</v>
      </c>
      <c r="D41" s="64">
        <v>1</v>
      </c>
      <c r="E41" s="64">
        <v>0</v>
      </c>
      <c r="F41" s="42">
        <f t="shared" si="0"/>
        <v>1</v>
      </c>
      <c r="G41" s="32">
        <f t="shared" si="1"/>
        <v>7749</v>
      </c>
      <c r="H41" s="114">
        <v>7560</v>
      </c>
      <c r="I41" s="114">
        <v>151.19999999999999</v>
      </c>
      <c r="J41" s="114">
        <v>37.799999999999997</v>
      </c>
    </row>
    <row r="42" spans="1:10" ht="15.6" x14ac:dyDescent="0.3">
      <c r="A42" s="29">
        <v>39</v>
      </c>
      <c r="B42" s="122" t="s">
        <v>388</v>
      </c>
      <c r="C42" s="122" t="s">
        <v>10</v>
      </c>
      <c r="D42" s="64">
        <v>0</v>
      </c>
      <c r="E42" s="64">
        <v>0</v>
      </c>
      <c r="F42" s="42">
        <f t="shared" si="0"/>
        <v>0</v>
      </c>
      <c r="G42" s="32">
        <f t="shared" si="1"/>
        <v>0</v>
      </c>
      <c r="H42" s="114">
        <v>0</v>
      </c>
      <c r="I42" s="114">
        <v>0</v>
      </c>
      <c r="J42" s="114">
        <v>0</v>
      </c>
    </row>
    <row r="43" spans="1:10" ht="15.6" x14ac:dyDescent="0.3">
      <c r="A43" s="29">
        <v>40</v>
      </c>
      <c r="B43" s="122" t="s">
        <v>389</v>
      </c>
      <c r="C43" s="122" t="s">
        <v>10</v>
      </c>
      <c r="D43" s="64">
        <v>3</v>
      </c>
      <c r="E43" s="64">
        <v>0</v>
      </c>
      <c r="F43" s="42">
        <f t="shared" si="0"/>
        <v>3</v>
      </c>
      <c r="G43" s="32">
        <f t="shared" si="1"/>
        <v>14760</v>
      </c>
      <c r="H43" s="114">
        <v>14400</v>
      </c>
      <c r="I43" s="114">
        <v>288</v>
      </c>
      <c r="J43" s="114">
        <v>72</v>
      </c>
    </row>
    <row r="44" spans="1:10" ht="15.6" x14ac:dyDescent="0.3">
      <c r="A44" s="29">
        <v>41</v>
      </c>
      <c r="B44" s="122" t="s">
        <v>390</v>
      </c>
      <c r="C44" s="122" t="s">
        <v>10</v>
      </c>
      <c r="D44" s="64">
        <v>0</v>
      </c>
      <c r="E44" s="64">
        <v>0</v>
      </c>
      <c r="F44" s="42">
        <f t="shared" si="0"/>
        <v>0</v>
      </c>
      <c r="G44" s="32">
        <f t="shared" si="1"/>
        <v>0</v>
      </c>
      <c r="H44" s="114">
        <v>0</v>
      </c>
      <c r="I44" s="114">
        <v>0</v>
      </c>
      <c r="J44" s="114">
        <v>0</v>
      </c>
    </row>
    <row r="45" spans="1:10" ht="15.6" x14ac:dyDescent="0.3">
      <c r="A45" s="29">
        <v>42</v>
      </c>
      <c r="B45" s="122" t="s">
        <v>391</v>
      </c>
      <c r="C45" s="122" t="s">
        <v>11</v>
      </c>
      <c r="D45" s="64">
        <v>151</v>
      </c>
      <c r="E45" s="64">
        <v>0</v>
      </c>
      <c r="F45" s="42">
        <f t="shared" si="0"/>
        <v>151</v>
      </c>
      <c r="G45" s="32">
        <f t="shared" si="1"/>
        <v>1300110</v>
      </c>
      <c r="H45" s="114">
        <v>1268400</v>
      </c>
      <c r="I45" s="114">
        <v>25368</v>
      </c>
      <c r="J45" s="114">
        <v>6342</v>
      </c>
    </row>
    <row r="46" spans="1:10" ht="15.6" x14ac:dyDescent="0.3">
      <c r="A46" s="29">
        <v>43</v>
      </c>
      <c r="B46" s="122" t="s">
        <v>392</v>
      </c>
      <c r="C46" s="122" t="s">
        <v>10</v>
      </c>
      <c r="D46" s="64">
        <v>2</v>
      </c>
      <c r="E46" s="64">
        <v>0</v>
      </c>
      <c r="F46" s="42">
        <f t="shared" si="0"/>
        <v>2</v>
      </c>
      <c r="G46" s="32">
        <f t="shared" si="1"/>
        <v>7585</v>
      </c>
      <c r="H46" s="114">
        <v>7400</v>
      </c>
      <c r="I46" s="114">
        <v>148</v>
      </c>
      <c r="J46" s="114">
        <v>37</v>
      </c>
    </row>
    <row r="47" spans="1:10" ht="15.6" x14ac:dyDescent="0.3">
      <c r="A47" s="29">
        <v>44</v>
      </c>
      <c r="B47" s="122" t="s">
        <v>393</v>
      </c>
      <c r="C47" s="122" t="s">
        <v>13</v>
      </c>
      <c r="D47" s="64">
        <v>0</v>
      </c>
      <c r="E47" s="64">
        <v>0</v>
      </c>
      <c r="F47" s="42">
        <f t="shared" si="0"/>
        <v>0</v>
      </c>
      <c r="G47" s="32">
        <f t="shared" si="1"/>
        <v>0</v>
      </c>
      <c r="H47" s="114">
        <v>0</v>
      </c>
      <c r="I47" s="114">
        <v>0</v>
      </c>
      <c r="J47" s="114">
        <v>0</v>
      </c>
    </row>
    <row r="48" spans="1:10" ht="15.6" x14ac:dyDescent="0.3">
      <c r="A48" s="29">
        <v>45</v>
      </c>
      <c r="B48" s="122" t="s">
        <v>394</v>
      </c>
      <c r="C48" s="122" t="s">
        <v>13</v>
      </c>
      <c r="D48" s="64">
        <v>0</v>
      </c>
      <c r="E48" s="64">
        <v>0</v>
      </c>
      <c r="F48" s="42">
        <f t="shared" si="0"/>
        <v>0</v>
      </c>
      <c r="G48" s="32">
        <f t="shared" si="1"/>
        <v>0</v>
      </c>
      <c r="H48" s="114">
        <v>0</v>
      </c>
      <c r="I48" s="114">
        <v>0</v>
      </c>
      <c r="J48" s="114">
        <v>0</v>
      </c>
    </row>
    <row r="49" spans="1:10" ht="15.6" x14ac:dyDescent="0.3">
      <c r="A49" s="29">
        <v>46</v>
      </c>
      <c r="B49" s="122" t="s">
        <v>395</v>
      </c>
      <c r="C49" s="122" t="s">
        <v>10</v>
      </c>
      <c r="D49" s="64">
        <v>0</v>
      </c>
      <c r="E49" s="64">
        <v>0</v>
      </c>
      <c r="F49" s="42">
        <f t="shared" si="0"/>
        <v>0</v>
      </c>
      <c r="G49" s="32">
        <f t="shared" si="1"/>
        <v>0</v>
      </c>
      <c r="H49" s="114">
        <v>0</v>
      </c>
      <c r="I49" s="114">
        <v>0</v>
      </c>
      <c r="J49" s="114">
        <v>0</v>
      </c>
    </row>
    <row r="50" spans="1:10" ht="15.6" x14ac:dyDescent="0.3">
      <c r="A50" s="29">
        <v>47</v>
      </c>
      <c r="B50" s="122" t="s">
        <v>396</v>
      </c>
      <c r="C50" s="122" t="s">
        <v>14</v>
      </c>
      <c r="D50" s="64">
        <v>0</v>
      </c>
      <c r="E50" s="64">
        <v>0</v>
      </c>
      <c r="F50" s="42">
        <f t="shared" si="0"/>
        <v>0</v>
      </c>
      <c r="G50" s="32">
        <f t="shared" si="1"/>
        <v>0</v>
      </c>
      <c r="H50" s="114">
        <v>0</v>
      </c>
      <c r="I50" s="114">
        <v>0</v>
      </c>
      <c r="J50" s="114">
        <v>0</v>
      </c>
    </row>
    <row r="51" spans="1:10" ht="15.6" x14ac:dyDescent="0.3">
      <c r="A51" s="29">
        <v>48</v>
      </c>
      <c r="B51" s="122" t="s">
        <v>397</v>
      </c>
      <c r="C51" s="122" t="s">
        <v>10</v>
      </c>
      <c r="D51" s="64">
        <v>0</v>
      </c>
      <c r="E51" s="64">
        <v>0</v>
      </c>
      <c r="F51" s="42">
        <f t="shared" si="0"/>
        <v>0</v>
      </c>
      <c r="G51" s="32">
        <f t="shared" si="1"/>
        <v>0</v>
      </c>
      <c r="H51" s="114">
        <v>0</v>
      </c>
      <c r="I51" s="114">
        <v>0</v>
      </c>
      <c r="J51" s="114">
        <v>0</v>
      </c>
    </row>
    <row r="52" spans="1:10" ht="15.6" x14ac:dyDescent="0.3">
      <c r="A52" s="29">
        <v>49</v>
      </c>
      <c r="B52" s="122" t="s">
        <v>398</v>
      </c>
      <c r="C52" s="122" t="s">
        <v>10</v>
      </c>
      <c r="D52" s="64">
        <v>0</v>
      </c>
      <c r="E52" s="64">
        <v>0</v>
      </c>
      <c r="F52" s="42">
        <f t="shared" si="0"/>
        <v>0</v>
      </c>
      <c r="G52" s="32">
        <f t="shared" si="1"/>
        <v>0</v>
      </c>
      <c r="H52" s="114">
        <v>0</v>
      </c>
      <c r="I52" s="114">
        <v>0</v>
      </c>
      <c r="J52" s="114">
        <v>0</v>
      </c>
    </row>
    <row r="53" spans="1:10" ht="15.6" x14ac:dyDescent="0.3">
      <c r="A53" s="29">
        <v>50</v>
      </c>
      <c r="B53" s="122" t="s">
        <v>399</v>
      </c>
      <c r="C53" s="122" t="s">
        <v>10</v>
      </c>
      <c r="D53" s="64">
        <v>0</v>
      </c>
      <c r="E53" s="64">
        <v>0</v>
      </c>
      <c r="F53" s="42">
        <f t="shared" si="0"/>
        <v>0</v>
      </c>
      <c r="G53" s="32">
        <f t="shared" si="1"/>
        <v>0</v>
      </c>
      <c r="H53" s="114">
        <v>0</v>
      </c>
      <c r="I53" s="114">
        <v>0</v>
      </c>
      <c r="J53" s="114">
        <v>0</v>
      </c>
    </row>
    <row r="54" spans="1:10" ht="15.6" x14ac:dyDescent="0.3">
      <c r="A54" s="29">
        <v>51</v>
      </c>
      <c r="B54" s="122" t="s">
        <v>400</v>
      </c>
      <c r="C54" s="122" t="s">
        <v>10</v>
      </c>
      <c r="D54" s="64">
        <v>0</v>
      </c>
      <c r="E54" s="64">
        <v>0</v>
      </c>
      <c r="F54" s="42">
        <f t="shared" si="0"/>
        <v>0</v>
      </c>
      <c r="G54" s="32">
        <f t="shared" si="1"/>
        <v>0</v>
      </c>
      <c r="H54" s="114">
        <v>0</v>
      </c>
      <c r="I54" s="114">
        <v>0</v>
      </c>
      <c r="J54" s="114">
        <v>0</v>
      </c>
    </row>
    <row r="55" spans="1:10" ht="15.6" x14ac:dyDescent="0.3">
      <c r="A55" s="29">
        <v>52</v>
      </c>
      <c r="B55" s="122" t="s">
        <v>401</v>
      </c>
      <c r="C55" s="122" t="s">
        <v>10</v>
      </c>
      <c r="D55" s="64">
        <v>3</v>
      </c>
      <c r="E55" s="64">
        <v>0</v>
      </c>
      <c r="F55" s="42">
        <f t="shared" si="0"/>
        <v>3</v>
      </c>
      <c r="G55" s="32">
        <f t="shared" si="1"/>
        <v>10330.4</v>
      </c>
      <c r="H55" s="114">
        <v>10080</v>
      </c>
      <c r="I55" s="114">
        <v>200</v>
      </c>
      <c r="J55" s="114">
        <v>50.4</v>
      </c>
    </row>
    <row r="56" spans="1:10" ht="15.6" x14ac:dyDescent="0.3">
      <c r="A56" s="29">
        <v>53</v>
      </c>
      <c r="B56" s="122" t="s">
        <v>402</v>
      </c>
      <c r="C56" s="122" t="s">
        <v>10</v>
      </c>
      <c r="D56" s="64">
        <v>0</v>
      </c>
      <c r="E56" s="64">
        <v>0</v>
      </c>
      <c r="F56" s="42">
        <f t="shared" si="0"/>
        <v>0</v>
      </c>
      <c r="G56" s="32">
        <f t="shared" si="1"/>
        <v>0</v>
      </c>
      <c r="H56" s="114">
        <v>0</v>
      </c>
      <c r="I56" s="114">
        <v>0</v>
      </c>
      <c r="J56" s="114">
        <v>0</v>
      </c>
    </row>
    <row r="57" spans="1:10" ht="15.6" x14ac:dyDescent="0.3">
      <c r="A57" s="29">
        <v>54</v>
      </c>
      <c r="B57" s="122" t="s">
        <v>403</v>
      </c>
      <c r="C57" s="122" t="s">
        <v>10</v>
      </c>
      <c r="D57" s="64">
        <v>0</v>
      </c>
      <c r="E57" s="64">
        <v>0</v>
      </c>
      <c r="F57" s="42">
        <f t="shared" si="0"/>
        <v>0</v>
      </c>
      <c r="G57" s="32">
        <f t="shared" si="1"/>
        <v>0</v>
      </c>
      <c r="H57" s="114">
        <v>0</v>
      </c>
      <c r="I57" s="114">
        <v>0</v>
      </c>
      <c r="J57" s="114">
        <v>0</v>
      </c>
    </row>
    <row r="58" spans="1:10" ht="15.6" x14ac:dyDescent="0.3">
      <c r="A58" s="29">
        <v>55</v>
      </c>
      <c r="B58" s="122" t="s">
        <v>404</v>
      </c>
      <c r="C58" s="122" t="s">
        <v>10</v>
      </c>
      <c r="D58" s="64">
        <v>0</v>
      </c>
      <c r="E58" s="64">
        <v>0</v>
      </c>
      <c r="F58" s="42">
        <f t="shared" si="0"/>
        <v>0</v>
      </c>
      <c r="G58" s="32">
        <f t="shared" si="1"/>
        <v>0</v>
      </c>
      <c r="H58" s="114">
        <v>0</v>
      </c>
      <c r="I58" s="114">
        <v>0</v>
      </c>
      <c r="J58" s="114">
        <v>0</v>
      </c>
    </row>
    <row r="59" spans="1:10" ht="15.6" x14ac:dyDescent="0.3">
      <c r="A59" s="29">
        <v>56</v>
      </c>
      <c r="B59" s="122" t="s">
        <v>405</v>
      </c>
      <c r="C59" s="122" t="s">
        <v>10</v>
      </c>
      <c r="D59" s="64">
        <v>0</v>
      </c>
      <c r="E59" s="64">
        <v>0</v>
      </c>
      <c r="F59" s="42">
        <f t="shared" si="0"/>
        <v>0</v>
      </c>
      <c r="G59" s="32">
        <f t="shared" si="1"/>
        <v>0</v>
      </c>
      <c r="H59" s="114">
        <v>0</v>
      </c>
      <c r="I59" s="114">
        <v>0</v>
      </c>
      <c r="J59" s="114">
        <v>0</v>
      </c>
    </row>
    <row r="60" spans="1:10" ht="15.6" x14ac:dyDescent="0.3">
      <c r="A60" s="29">
        <v>57</v>
      </c>
      <c r="B60" s="122" t="s">
        <v>406</v>
      </c>
      <c r="C60" s="122" t="s">
        <v>10</v>
      </c>
      <c r="D60" s="64">
        <v>2</v>
      </c>
      <c r="E60" s="64">
        <v>0</v>
      </c>
      <c r="F60" s="42">
        <f t="shared" si="0"/>
        <v>2</v>
      </c>
      <c r="G60" s="32">
        <f t="shared" si="1"/>
        <v>11480</v>
      </c>
      <c r="H60" s="114">
        <v>11200</v>
      </c>
      <c r="I60" s="114">
        <v>224</v>
      </c>
      <c r="J60" s="114">
        <v>56</v>
      </c>
    </row>
    <row r="61" spans="1:10" ht="15.6" x14ac:dyDescent="0.3">
      <c r="A61" s="29">
        <v>58</v>
      </c>
      <c r="B61" s="122" t="s">
        <v>407</v>
      </c>
      <c r="C61" s="122" t="s">
        <v>10</v>
      </c>
      <c r="D61" s="64">
        <v>0</v>
      </c>
      <c r="E61" s="64">
        <v>0</v>
      </c>
      <c r="F61" s="42">
        <f t="shared" si="0"/>
        <v>0</v>
      </c>
      <c r="G61" s="32">
        <f t="shared" si="1"/>
        <v>0</v>
      </c>
      <c r="H61" s="114">
        <v>0</v>
      </c>
      <c r="I61" s="114">
        <v>0</v>
      </c>
      <c r="J61" s="114">
        <v>0</v>
      </c>
    </row>
    <row r="62" spans="1:10" ht="15.6" x14ac:dyDescent="0.3">
      <c r="A62" s="29">
        <v>59</v>
      </c>
      <c r="B62" s="122" t="s">
        <v>408</v>
      </c>
      <c r="C62" s="122" t="s">
        <v>10</v>
      </c>
      <c r="D62" s="64">
        <v>0</v>
      </c>
      <c r="E62" s="64">
        <v>0</v>
      </c>
      <c r="F62" s="42">
        <f t="shared" si="0"/>
        <v>0</v>
      </c>
      <c r="G62" s="32">
        <f t="shared" si="1"/>
        <v>0</v>
      </c>
      <c r="H62" s="114">
        <v>0</v>
      </c>
      <c r="I62" s="114">
        <v>0</v>
      </c>
      <c r="J62" s="114">
        <v>0</v>
      </c>
    </row>
    <row r="63" spans="1:10" ht="15.6" x14ac:dyDescent="0.3">
      <c r="A63" s="29">
        <v>60</v>
      </c>
      <c r="B63" s="122" t="s">
        <v>409</v>
      </c>
      <c r="C63" s="122" t="s">
        <v>13</v>
      </c>
      <c r="D63" s="64">
        <v>5</v>
      </c>
      <c r="E63" s="64">
        <v>0</v>
      </c>
      <c r="F63" s="42">
        <f t="shared" si="0"/>
        <v>5</v>
      </c>
      <c r="G63" s="32">
        <f t="shared" si="1"/>
        <v>29776.25</v>
      </c>
      <c r="H63" s="114">
        <v>29050</v>
      </c>
      <c r="I63" s="114">
        <v>581</v>
      </c>
      <c r="J63" s="114">
        <v>145.25</v>
      </c>
    </row>
    <row r="64" spans="1:10" ht="15.6" x14ac:dyDescent="0.3">
      <c r="A64" s="29">
        <v>61</v>
      </c>
      <c r="B64" s="122" t="s">
        <v>410</v>
      </c>
      <c r="C64" s="122" t="s">
        <v>13</v>
      </c>
      <c r="D64" s="64">
        <v>25</v>
      </c>
      <c r="E64" s="64">
        <v>0</v>
      </c>
      <c r="F64" s="42">
        <f t="shared" si="0"/>
        <v>25</v>
      </c>
      <c r="G64" s="32">
        <f t="shared" si="1"/>
        <v>175275</v>
      </c>
      <c r="H64" s="114">
        <v>171000</v>
      </c>
      <c r="I64" s="114">
        <v>3420</v>
      </c>
      <c r="J64" s="114">
        <v>855</v>
      </c>
    </row>
    <row r="65" spans="1:10" ht="15.6" x14ac:dyDescent="0.3">
      <c r="A65" s="29">
        <v>62</v>
      </c>
      <c r="B65" s="122" t="s">
        <v>411</v>
      </c>
      <c r="C65" s="122" t="s">
        <v>10</v>
      </c>
      <c r="D65" s="64">
        <v>0</v>
      </c>
      <c r="E65" s="64">
        <v>0</v>
      </c>
      <c r="F65" s="42">
        <f t="shared" si="0"/>
        <v>0</v>
      </c>
      <c r="G65" s="32">
        <f t="shared" si="1"/>
        <v>0</v>
      </c>
      <c r="H65" s="114">
        <v>0</v>
      </c>
      <c r="I65" s="114">
        <v>0</v>
      </c>
      <c r="J65" s="114">
        <v>0</v>
      </c>
    </row>
    <row r="66" spans="1:10" ht="15.6" x14ac:dyDescent="0.3">
      <c r="A66" s="29">
        <v>63</v>
      </c>
      <c r="B66" s="122" t="s">
        <v>412</v>
      </c>
      <c r="C66" s="122" t="s">
        <v>10</v>
      </c>
      <c r="D66" s="64">
        <v>0</v>
      </c>
      <c r="E66" s="64">
        <v>0</v>
      </c>
      <c r="F66" s="42">
        <f t="shared" si="0"/>
        <v>0</v>
      </c>
      <c r="G66" s="32">
        <f t="shared" si="1"/>
        <v>0</v>
      </c>
      <c r="H66" s="114">
        <v>0</v>
      </c>
      <c r="I66" s="114">
        <v>0</v>
      </c>
      <c r="J66" s="114">
        <v>0</v>
      </c>
    </row>
    <row r="67" spans="1:10" ht="15.6" x14ac:dyDescent="0.3">
      <c r="A67" s="29">
        <v>64</v>
      </c>
      <c r="B67" s="122" t="s">
        <v>413</v>
      </c>
      <c r="C67" s="122" t="s">
        <v>10</v>
      </c>
      <c r="D67" s="64">
        <v>0</v>
      </c>
      <c r="E67" s="64">
        <v>0</v>
      </c>
      <c r="F67" s="42">
        <f t="shared" si="0"/>
        <v>0</v>
      </c>
      <c r="G67" s="32">
        <f t="shared" si="1"/>
        <v>0</v>
      </c>
      <c r="H67" s="114">
        <v>0</v>
      </c>
      <c r="I67" s="114">
        <v>0</v>
      </c>
      <c r="J67" s="114">
        <v>0</v>
      </c>
    </row>
    <row r="68" spans="1:10" ht="15.6" x14ac:dyDescent="0.3">
      <c r="A68" s="29">
        <v>65</v>
      </c>
      <c r="B68" s="122" t="s">
        <v>414</v>
      </c>
      <c r="C68" s="122" t="s">
        <v>13</v>
      </c>
      <c r="D68" s="64">
        <v>28</v>
      </c>
      <c r="E68" s="64">
        <v>0</v>
      </c>
      <c r="F68" s="42">
        <f t="shared" si="0"/>
        <v>28</v>
      </c>
      <c r="G68" s="32">
        <f t="shared" si="1"/>
        <v>83025</v>
      </c>
      <c r="H68" s="114">
        <v>81000</v>
      </c>
      <c r="I68" s="114">
        <v>1620</v>
      </c>
      <c r="J68" s="114">
        <v>405</v>
      </c>
    </row>
    <row r="69" spans="1:10" ht="15.6" x14ac:dyDescent="0.3">
      <c r="A69" s="29">
        <v>66</v>
      </c>
      <c r="B69" s="122" t="s">
        <v>415</v>
      </c>
      <c r="C69" s="122" t="s">
        <v>10</v>
      </c>
      <c r="D69" s="64">
        <v>0</v>
      </c>
      <c r="E69" s="64">
        <v>0</v>
      </c>
      <c r="F69" s="42">
        <f t="shared" ref="F69:F132" si="2">SUM(D69:E69)</f>
        <v>0</v>
      </c>
      <c r="G69" s="32">
        <f t="shared" ref="G69:G131" si="3">SUM(H69:J69)</f>
        <v>0</v>
      </c>
      <c r="H69" s="114">
        <v>0</v>
      </c>
      <c r="I69" s="114">
        <v>0</v>
      </c>
      <c r="J69" s="114">
        <v>0</v>
      </c>
    </row>
    <row r="70" spans="1:10" ht="15.6" x14ac:dyDescent="0.3">
      <c r="A70" s="29">
        <v>67</v>
      </c>
      <c r="B70" s="122" t="s">
        <v>416</v>
      </c>
      <c r="C70" s="122" t="s">
        <v>13</v>
      </c>
      <c r="D70" s="64">
        <v>1</v>
      </c>
      <c r="E70" s="64">
        <v>0</v>
      </c>
      <c r="F70" s="42">
        <f t="shared" si="2"/>
        <v>1</v>
      </c>
      <c r="G70" s="32">
        <f t="shared" si="3"/>
        <v>4305</v>
      </c>
      <c r="H70" s="114">
        <v>4200</v>
      </c>
      <c r="I70" s="114">
        <v>84</v>
      </c>
      <c r="J70" s="114">
        <v>21</v>
      </c>
    </row>
    <row r="71" spans="1:10" ht="15.6" x14ac:dyDescent="0.3">
      <c r="A71" s="29">
        <v>68</v>
      </c>
      <c r="B71" s="122" t="s">
        <v>417</v>
      </c>
      <c r="C71" s="122" t="s">
        <v>13</v>
      </c>
      <c r="D71" s="64">
        <v>0</v>
      </c>
      <c r="E71" s="64">
        <v>0</v>
      </c>
      <c r="F71" s="42">
        <f t="shared" si="2"/>
        <v>0</v>
      </c>
      <c r="G71" s="32">
        <f t="shared" si="3"/>
        <v>0</v>
      </c>
      <c r="H71" s="114">
        <v>0</v>
      </c>
      <c r="I71" s="114">
        <v>0</v>
      </c>
      <c r="J71" s="114">
        <v>0</v>
      </c>
    </row>
    <row r="72" spans="1:10" ht="15.6" x14ac:dyDescent="0.3">
      <c r="A72" s="29">
        <v>69</v>
      </c>
      <c r="B72" s="122" t="s">
        <v>418</v>
      </c>
      <c r="C72" s="122" t="s">
        <v>11</v>
      </c>
      <c r="D72" s="64">
        <v>4</v>
      </c>
      <c r="E72" s="64">
        <v>0</v>
      </c>
      <c r="F72" s="42">
        <f t="shared" si="2"/>
        <v>4</v>
      </c>
      <c r="G72" s="32">
        <f t="shared" si="3"/>
        <v>22960</v>
      </c>
      <c r="H72" s="114">
        <v>22400</v>
      </c>
      <c r="I72" s="114">
        <v>448</v>
      </c>
      <c r="J72" s="114">
        <v>112</v>
      </c>
    </row>
    <row r="73" spans="1:10" ht="15.6" x14ac:dyDescent="0.3">
      <c r="A73" s="29">
        <v>70</v>
      </c>
      <c r="B73" s="122" t="s">
        <v>419</v>
      </c>
      <c r="C73" s="122" t="s">
        <v>14</v>
      </c>
      <c r="D73" s="64">
        <v>26</v>
      </c>
      <c r="E73" s="64">
        <v>0</v>
      </c>
      <c r="F73" s="42">
        <f t="shared" si="2"/>
        <v>26</v>
      </c>
      <c r="G73" s="32">
        <f t="shared" si="3"/>
        <v>123869.20000000001</v>
      </c>
      <c r="H73" s="114">
        <v>120848</v>
      </c>
      <c r="I73" s="114">
        <v>2416.96</v>
      </c>
      <c r="J73" s="114">
        <v>604.24</v>
      </c>
    </row>
    <row r="74" spans="1:10" ht="15.6" x14ac:dyDescent="0.3">
      <c r="A74" s="29">
        <v>71</v>
      </c>
      <c r="B74" s="122" t="s">
        <v>420</v>
      </c>
      <c r="C74" s="122" t="s">
        <v>10</v>
      </c>
      <c r="D74" s="64">
        <v>6</v>
      </c>
      <c r="E74" s="64">
        <v>0</v>
      </c>
      <c r="F74" s="42">
        <f t="shared" si="2"/>
        <v>6</v>
      </c>
      <c r="G74" s="32">
        <f t="shared" si="3"/>
        <v>35301</v>
      </c>
      <c r="H74" s="114">
        <v>34440</v>
      </c>
      <c r="I74" s="114">
        <v>688.8</v>
      </c>
      <c r="J74" s="114">
        <v>172.2</v>
      </c>
    </row>
    <row r="75" spans="1:10" ht="15.6" x14ac:dyDescent="0.3">
      <c r="A75" s="29">
        <v>72</v>
      </c>
      <c r="B75" s="122" t="s">
        <v>421</v>
      </c>
      <c r="C75" s="122" t="s">
        <v>13</v>
      </c>
      <c r="D75" s="64">
        <v>0</v>
      </c>
      <c r="E75" s="64">
        <v>0</v>
      </c>
      <c r="F75" s="42">
        <f t="shared" si="2"/>
        <v>0</v>
      </c>
      <c r="G75" s="32">
        <f t="shared" si="3"/>
        <v>0</v>
      </c>
      <c r="H75" s="114">
        <v>0</v>
      </c>
      <c r="I75" s="114">
        <v>0</v>
      </c>
      <c r="J75" s="114">
        <v>0</v>
      </c>
    </row>
    <row r="76" spans="1:10" ht="15.6" x14ac:dyDescent="0.3">
      <c r="A76" s="29">
        <v>73</v>
      </c>
      <c r="B76" s="122" t="s">
        <v>422</v>
      </c>
      <c r="C76" s="122" t="s">
        <v>10</v>
      </c>
      <c r="D76" s="64">
        <v>0</v>
      </c>
      <c r="E76" s="64">
        <v>0</v>
      </c>
      <c r="F76" s="42">
        <f t="shared" si="2"/>
        <v>0</v>
      </c>
      <c r="G76" s="32">
        <f t="shared" si="3"/>
        <v>0</v>
      </c>
      <c r="H76" s="114">
        <v>0</v>
      </c>
      <c r="I76" s="114">
        <v>0</v>
      </c>
      <c r="J76" s="114">
        <v>0</v>
      </c>
    </row>
    <row r="77" spans="1:10" ht="15.6" x14ac:dyDescent="0.3">
      <c r="A77" s="29">
        <v>74</v>
      </c>
      <c r="B77" s="122" t="s">
        <v>423</v>
      </c>
      <c r="C77" s="122" t="s">
        <v>10</v>
      </c>
      <c r="D77" s="64">
        <v>0</v>
      </c>
      <c r="E77" s="64">
        <v>0</v>
      </c>
      <c r="F77" s="42">
        <f t="shared" si="2"/>
        <v>0</v>
      </c>
      <c r="G77" s="32">
        <f t="shared" si="3"/>
        <v>0</v>
      </c>
      <c r="H77" s="114">
        <v>0</v>
      </c>
      <c r="I77" s="114">
        <v>0</v>
      </c>
      <c r="J77" s="114">
        <v>0</v>
      </c>
    </row>
    <row r="78" spans="1:10" ht="15.6" x14ac:dyDescent="0.3">
      <c r="A78" s="29">
        <v>75</v>
      </c>
      <c r="B78" s="122" t="s">
        <v>424</v>
      </c>
      <c r="C78" s="122" t="s">
        <v>13</v>
      </c>
      <c r="D78" s="64">
        <v>0</v>
      </c>
      <c r="E78" s="64">
        <v>0</v>
      </c>
      <c r="F78" s="42">
        <f t="shared" si="2"/>
        <v>0</v>
      </c>
      <c r="G78" s="32">
        <f t="shared" si="3"/>
        <v>0</v>
      </c>
      <c r="H78" s="114">
        <v>0</v>
      </c>
      <c r="I78" s="114">
        <v>0</v>
      </c>
      <c r="J78" s="114">
        <v>0</v>
      </c>
    </row>
    <row r="79" spans="1:10" ht="15.6" x14ac:dyDescent="0.3">
      <c r="A79" s="29">
        <v>76</v>
      </c>
      <c r="B79" s="122" t="s">
        <v>425</v>
      </c>
      <c r="C79" s="122" t="s">
        <v>10</v>
      </c>
      <c r="D79" s="64">
        <v>8</v>
      </c>
      <c r="E79" s="64">
        <v>0</v>
      </c>
      <c r="F79" s="42">
        <f t="shared" si="2"/>
        <v>8</v>
      </c>
      <c r="G79" s="32">
        <f t="shared" si="3"/>
        <v>63140</v>
      </c>
      <c r="H79" s="114">
        <v>61600</v>
      </c>
      <c r="I79" s="114">
        <v>1232</v>
      </c>
      <c r="J79" s="114">
        <v>308</v>
      </c>
    </row>
    <row r="80" spans="1:10" ht="15.6" x14ac:dyDescent="0.3">
      <c r="A80" s="29">
        <v>77</v>
      </c>
      <c r="B80" s="122" t="s">
        <v>426</v>
      </c>
      <c r="C80" s="122" t="s">
        <v>10</v>
      </c>
      <c r="D80" s="64">
        <v>8</v>
      </c>
      <c r="E80" s="64">
        <v>0</v>
      </c>
      <c r="F80" s="42">
        <f t="shared" si="2"/>
        <v>8</v>
      </c>
      <c r="G80" s="32">
        <f t="shared" si="3"/>
        <v>30996</v>
      </c>
      <c r="H80" s="114">
        <v>30240</v>
      </c>
      <c r="I80" s="114">
        <v>604.79999999999995</v>
      </c>
      <c r="J80" s="114">
        <v>151.19999999999999</v>
      </c>
    </row>
    <row r="81" spans="1:10" ht="15.6" x14ac:dyDescent="0.3">
      <c r="A81" s="29">
        <v>78</v>
      </c>
      <c r="B81" s="122" t="s">
        <v>427</v>
      </c>
      <c r="C81" s="122" t="s">
        <v>13</v>
      </c>
      <c r="D81" s="64">
        <v>20</v>
      </c>
      <c r="E81" s="64">
        <v>4</v>
      </c>
      <c r="F81" s="42">
        <f t="shared" si="2"/>
        <v>24</v>
      </c>
      <c r="G81" s="32">
        <f t="shared" si="3"/>
        <v>206640</v>
      </c>
      <c r="H81" s="114">
        <v>201600</v>
      </c>
      <c r="I81" s="114">
        <v>4032</v>
      </c>
      <c r="J81" s="114">
        <v>1008</v>
      </c>
    </row>
    <row r="82" spans="1:10" ht="15.6" x14ac:dyDescent="0.3">
      <c r="A82" s="29">
        <v>79</v>
      </c>
      <c r="B82" s="122" t="s">
        <v>428</v>
      </c>
      <c r="C82" s="122" t="s">
        <v>10</v>
      </c>
      <c r="D82" s="64">
        <v>0</v>
      </c>
      <c r="E82" s="64">
        <v>0</v>
      </c>
      <c r="F82" s="42">
        <f t="shared" si="2"/>
        <v>0</v>
      </c>
      <c r="G82" s="32">
        <f t="shared" si="3"/>
        <v>0</v>
      </c>
      <c r="H82" s="114">
        <v>0</v>
      </c>
      <c r="I82" s="114">
        <v>0</v>
      </c>
      <c r="J82" s="114">
        <v>0</v>
      </c>
    </row>
    <row r="83" spans="1:10" ht="15.6" x14ac:dyDescent="0.3">
      <c r="A83" s="29">
        <v>80</v>
      </c>
      <c r="B83" s="122" t="s">
        <v>429</v>
      </c>
      <c r="C83" s="122" t="s">
        <v>10</v>
      </c>
      <c r="D83" s="64">
        <v>1</v>
      </c>
      <c r="E83" s="64">
        <v>0</v>
      </c>
      <c r="F83" s="42">
        <f t="shared" si="2"/>
        <v>1</v>
      </c>
      <c r="G83" s="32">
        <f t="shared" si="3"/>
        <v>8610</v>
      </c>
      <c r="H83" s="114">
        <v>8400</v>
      </c>
      <c r="I83" s="114">
        <v>168</v>
      </c>
      <c r="J83" s="114">
        <v>42</v>
      </c>
    </row>
    <row r="84" spans="1:10" ht="15.6" x14ac:dyDescent="0.3">
      <c r="A84" s="29">
        <v>81</v>
      </c>
      <c r="B84" s="122" t="s">
        <v>430</v>
      </c>
      <c r="C84" s="122" t="s">
        <v>10</v>
      </c>
      <c r="D84" s="64">
        <v>4</v>
      </c>
      <c r="E84" s="64">
        <v>0</v>
      </c>
      <c r="F84" s="42">
        <f t="shared" si="2"/>
        <v>4</v>
      </c>
      <c r="G84" s="32">
        <f t="shared" si="3"/>
        <v>17220</v>
      </c>
      <c r="H84" s="114">
        <v>16800</v>
      </c>
      <c r="I84" s="114">
        <v>336</v>
      </c>
      <c r="J84" s="114">
        <v>84</v>
      </c>
    </row>
    <row r="85" spans="1:10" ht="15.6" x14ac:dyDescent="0.3">
      <c r="A85" s="29">
        <v>82</v>
      </c>
      <c r="B85" s="122" t="s">
        <v>431</v>
      </c>
      <c r="C85" s="122" t="s">
        <v>10</v>
      </c>
      <c r="D85" s="64">
        <v>6</v>
      </c>
      <c r="E85" s="64">
        <v>0</v>
      </c>
      <c r="F85" s="42">
        <f t="shared" si="2"/>
        <v>6</v>
      </c>
      <c r="G85" s="32">
        <f t="shared" si="3"/>
        <v>36900</v>
      </c>
      <c r="H85" s="114">
        <v>36000</v>
      </c>
      <c r="I85" s="114">
        <v>720</v>
      </c>
      <c r="J85" s="114">
        <v>180</v>
      </c>
    </row>
    <row r="86" spans="1:10" ht="15.6" x14ac:dyDescent="0.3">
      <c r="A86" s="29">
        <v>83</v>
      </c>
      <c r="B86" s="122" t="s">
        <v>432</v>
      </c>
      <c r="C86" s="122" t="s">
        <v>13</v>
      </c>
      <c r="D86" s="64">
        <v>0</v>
      </c>
      <c r="E86" s="64">
        <v>0</v>
      </c>
      <c r="F86" s="42">
        <f t="shared" si="2"/>
        <v>0</v>
      </c>
      <c r="G86" s="32">
        <f t="shared" si="3"/>
        <v>0</v>
      </c>
      <c r="H86" s="114">
        <v>0</v>
      </c>
      <c r="I86" s="114">
        <v>0</v>
      </c>
      <c r="J86" s="114">
        <v>0</v>
      </c>
    </row>
    <row r="87" spans="1:10" ht="15.6" x14ac:dyDescent="0.3">
      <c r="A87" s="29">
        <v>84</v>
      </c>
      <c r="B87" s="122" t="s">
        <v>433</v>
      </c>
      <c r="C87" s="122" t="s">
        <v>13</v>
      </c>
      <c r="D87" s="64">
        <v>1</v>
      </c>
      <c r="E87" s="64">
        <v>0</v>
      </c>
      <c r="F87" s="42">
        <f t="shared" si="2"/>
        <v>1</v>
      </c>
      <c r="G87" s="32">
        <f t="shared" si="3"/>
        <v>5740</v>
      </c>
      <c r="H87" s="114">
        <v>5600</v>
      </c>
      <c r="I87" s="114">
        <v>112</v>
      </c>
      <c r="J87" s="114">
        <v>28</v>
      </c>
    </row>
    <row r="88" spans="1:10" ht="15.6" x14ac:dyDescent="0.3">
      <c r="A88" s="29">
        <v>85</v>
      </c>
      <c r="B88" s="122" t="s">
        <v>434</v>
      </c>
      <c r="C88" s="122" t="s">
        <v>10</v>
      </c>
      <c r="D88" s="64">
        <v>0</v>
      </c>
      <c r="E88" s="64">
        <v>0</v>
      </c>
      <c r="F88" s="42">
        <f t="shared" si="2"/>
        <v>0</v>
      </c>
      <c r="G88" s="32">
        <f t="shared" si="3"/>
        <v>0</v>
      </c>
      <c r="H88" s="114">
        <v>0</v>
      </c>
      <c r="I88" s="114">
        <v>0</v>
      </c>
      <c r="J88" s="114">
        <v>0</v>
      </c>
    </row>
    <row r="89" spans="1:10" ht="15.6" x14ac:dyDescent="0.3">
      <c r="A89" s="29">
        <v>86</v>
      </c>
      <c r="B89" s="122" t="s">
        <v>435</v>
      </c>
      <c r="C89" s="122" t="s">
        <v>10</v>
      </c>
      <c r="D89" s="64">
        <v>0</v>
      </c>
      <c r="E89" s="64">
        <v>0</v>
      </c>
      <c r="F89" s="42">
        <f t="shared" si="2"/>
        <v>0</v>
      </c>
      <c r="G89" s="32">
        <f t="shared" si="3"/>
        <v>0</v>
      </c>
      <c r="H89" s="114">
        <v>0</v>
      </c>
      <c r="I89" s="114">
        <v>0</v>
      </c>
      <c r="J89" s="114">
        <v>0</v>
      </c>
    </row>
    <row r="90" spans="1:10" ht="15.6" x14ac:dyDescent="0.3">
      <c r="A90" s="29">
        <v>87</v>
      </c>
      <c r="B90" s="122" t="s">
        <v>436</v>
      </c>
      <c r="C90" s="122" t="s">
        <v>10</v>
      </c>
      <c r="D90" s="64">
        <v>0</v>
      </c>
      <c r="E90" s="64">
        <v>0</v>
      </c>
      <c r="F90" s="42">
        <f t="shared" si="2"/>
        <v>0</v>
      </c>
      <c r="G90" s="32">
        <f t="shared" si="3"/>
        <v>0</v>
      </c>
      <c r="H90" s="114">
        <v>0</v>
      </c>
      <c r="I90" s="114">
        <v>0</v>
      </c>
      <c r="J90" s="114">
        <v>0</v>
      </c>
    </row>
    <row r="91" spans="1:10" ht="15.6" x14ac:dyDescent="0.3">
      <c r="A91" s="29">
        <v>88</v>
      </c>
      <c r="B91" s="122" t="s">
        <v>437</v>
      </c>
      <c r="C91" s="122" t="s">
        <v>10</v>
      </c>
      <c r="D91" s="64">
        <v>10</v>
      </c>
      <c r="E91" s="64">
        <v>0</v>
      </c>
      <c r="F91" s="42">
        <f t="shared" si="2"/>
        <v>10</v>
      </c>
      <c r="G91" s="32">
        <f t="shared" si="3"/>
        <v>45510</v>
      </c>
      <c r="H91" s="114">
        <v>44400</v>
      </c>
      <c r="I91" s="114">
        <v>888</v>
      </c>
      <c r="J91" s="114">
        <v>222</v>
      </c>
    </row>
    <row r="92" spans="1:10" ht="15.6" x14ac:dyDescent="0.3">
      <c r="A92" s="29">
        <v>89</v>
      </c>
      <c r="B92" s="122" t="s">
        <v>438</v>
      </c>
      <c r="C92" s="122" t="s">
        <v>13</v>
      </c>
      <c r="D92" s="64">
        <v>5</v>
      </c>
      <c r="E92" s="64">
        <v>0</v>
      </c>
      <c r="F92" s="42">
        <f t="shared" si="2"/>
        <v>5</v>
      </c>
      <c r="G92" s="32">
        <f t="shared" si="3"/>
        <v>37955.75</v>
      </c>
      <c r="H92" s="114">
        <v>37030</v>
      </c>
      <c r="I92" s="114">
        <v>740.6</v>
      </c>
      <c r="J92" s="114">
        <v>185.15</v>
      </c>
    </row>
    <row r="93" spans="1:10" ht="15.6" x14ac:dyDescent="0.3">
      <c r="A93" s="29">
        <v>90</v>
      </c>
      <c r="B93" s="122" t="s">
        <v>439</v>
      </c>
      <c r="C93" s="122" t="s">
        <v>13</v>
      </c>
      <c r="D93" s="64">
        <v>8</v>
      </c>
      <c r="E93" s="64">
        <v>0</v>
      </c>
      <c r="F93" s="42">
        <f t="shared" si="2"/>
        <v>8</v>
      </c>
      <c r="G93" s="32">
        <f t="shared" si="3"/>
        <v>71750</v>
      </c>
      <c r="H93" s="114">
        <v>70000</v>
      </c>
      <c r="I93" s="114">
        <v>1400</v>
      </c>
      <c r="J93" s="114">
        <v>350</v>
      </c>
    </row>
    <row r="94" spans="1:10" ht="15.6" x14ac:dyDescent="0.3">
      <c r="A94" s="29">
        <v>91</v>
      </c>
      <c r="B94" s="122" t="s">
        <v>440</v>
      </c>
      <c r="C94" s="122" t="s">
        <v>10</v>
      </c>
      <c r="D94" s="64">
        <v>0</v>
      </c>
      <c r="E94" s="64">
        <v>0</v>
      </c>
      <c r="F94" s="42">
        <f t="shared" si="2"/>
        <v>0</v>
      </c>
      <c r="G94" s="32">
        <f t="shared" si="3"/>
        <v>0</v>
      </c>
      <c r="H94" s="114">
        <v>0</v>
      </c>
      <c r="I94" s="114">
        <v>0</v>
      </c>
      <c r="J94" s="114">
        <v>0</v>
      </c>
    </row>
    <row r="95" spans="1:10" ht="15.6" x14ac:dyDescent="0.3">
      <c r="A95" s="29">
        <v>92</v>
      </c>
      <c r="B95" s="122" t="s">
        <v>441</v>
      </c>
      <c r="C95" s="122" t="s">
        <v>13</v>
      </c>
      <c r="D95" s="64">
        <v>0</v>
      </c>
      <c r="E95" s="64">
        <v>0</v>
      </c>
      <c r="F95" s="42">
        <f t="shared" si="2"/>
        <v>0</v>
      </c>
      <c r="G95" s="32">
        <f t="shared" si="3"/>
        <v>0</v>
      </c>
      <c r="H95" s="114">
        <v>0</v>
      </c>
      <c r="I95" s="114">
        <v>0</v>
      </c>
      <c r="J95" s="114">
        <v>0</v>
      </c>
    </row>
    <row r="96" spans="1:10" ht="15.6" x14ac:dyDescent="0.3">
      <c r="A96" s="29">
        <v>93</v>
      </c>
      <c r="B96" s="122" t="s">
        <v>442</v>
      </c>
      <c r="C96" s="122" t="s">
        <v>10</v>
      </c>
      <c r="D96" s="64">
        <v>0</v>
      </c>
      <c r="E96" s="64">
        <v>0</v>
      </c>
      <c r="F96" s="42">
        <f t="shared" si="2"/>
        <v>0</v>
      </c>
      <c r="G96" s="32">
        <f t="shared" si="3"/>
        <v>0</v>
      </c>
      <c r="H96" s="114">
        <v>0</v>
      </c>
      <c r="I96" s="114">
        <v>0</v>
      </c>
      <c r="J96" s="114">
        <v>0</v>
      </c>
    </row>
    <row r="97" spans="1:10" ht="15.6" x14ac:dyDescent="0.3">
      <c r="A97" s="29">
        <v>94</v>
      </c>
      <c r="B97" s="122" t="s">
        <v>443</v>
      </c>
      <c r="C97" s="122" t="s">
        <v>10</v>
      </c>
      <c r="D97" s="64">
        <v>5</v>
      </c>
      <c r="E97" s="64">
        <v>0</v>
      </c>
      <c r="F97" s="42">
        <f t="shared" si="2"/>
        <v>5</v>
      </c>
      <c r="G97" s="32">
        <f t="shared" si="3"/>
        <v>38745</v>
      </c>
      <c r="H97" s="114">
        <v>37800</v>
      </c>
      <c r="I97" s="114">
        <v>756</v>
      </c>
      <c r="J97" s="114">
        <v>189</v>
      </c>
    </row>
    <row r="98" spans="1:10" ht="15.6" x14ac:dyDescent="0.3">
      <c r="A98" s="29">
        <v>95</v>
      </c>
      <c r="B98" s="122" t="s">
        <v>444</v>
      </c>
      <c r="C98" s="122" t="s">
        <v>13</v>
      </c>
      <c r="D98" s="64">
        <v>0</v>
      </c>
      <c r="E98" s="64">
        <v>0</v>
      </c>
      <c r="F98" s="42">
        <f t="shared" si="2"/>
        <v>0</v>
      </c>
      <c r="G98" s="32">
        <f t="shared" si="3"/>
        <v>0</v>
      </c>
      <c r="H98" s="114">
        <v>0</v>
      </c>
      <c r="I98" s="114">
        <v>0</v>
      </c>
      <c r="J98" s="114">
        <v>0</v>
      </c>
    </row>
    <row r="99" spans="1:10" ht="15.6" x14ac:dyDescent="0.3">
      <c r="A99" s="29">
        <v>96</v>
      </c>
      <c r="B99" s="122" t="s">
        <v>445</v>
      </c>
      <c r="C99" s="122" t="s">
        <v>10</v>
      </c>
      <c r="D99" s="64">
        <v>0</v>
      </c>
      <c r="E99" s="64">
        <v>0</v>
      </c>
      <c r="F99" s="42">
        <f t="shared" si="2"/>
        <v>0</v>
      </c>
      <c r="G99" s="32">
        <f t="shared" si="3"/>
        <v>0</v>
      </c>
      <c r="H99" s="114">
        <v>0</v>
      </c>
      <c r="I99" s="114">
        <v>0</v>
      </c>
      <c r="J99" s="114">
        <v>0</v>
      </c>
    </row>
    <row r="100" spans="1:10" ht="15.6" x14ac:dyDescent="0.3">
      <c r="A100" s="29">
        <v>97</v>
      </c>
      <c r="B100" s="122" t="s">
        <v>446</v>
      </c>
      <c r="C100" s="122" t="s">
        <v>10</v>
      </c>
      <c r="D100" s="64">
        <v>0</v>
      </c>
      <c r="E100" s="64">
        <v>0</v>
      </c>
      <c r="F100" s="42">
        <f t="shared" si="2"/>
        <v>0</v>
      </c>
      <c r="G100" s="32">
        <f t="shared" si="3"/>
        <v>0</v>
      </c>
      <c r="H100" s="114">
        <v>0</v>
      </c>
      <c r="I100" s="114">
        <v>0</v>
      </c>
      <c r="J100" s="114">
        <v>0</v>
      </c>
    </row>
    <row r="101" spans="1:10" ht="15.6" x14ac:dyDescent="0.3">
      <c r="A101" s="29">
        <v>98</v>
      </c>
      <c r="B101" s="122" t="s">
        <v>447</v>
      </c>
      <c r="C101" s="122" t="s">
        <v>14</v>
      </c>
      <c r="D101" s="64">
        <v>0</v>
      </c>
      <c r="E101" s="64">
        <v>0</v>
      </c>
      <c r="F101" s="42">
        <f t="shared" si="2"/>
        <v>0</v>
      </c>
      <c r="G101" s="32">
        <f t="shared" si="3"/>
        <v>0</v>
      </c>
      <c r="H101" s="114">
        <v>0</v>
      </c>
      <c r="I101" s="114">
        <v>0</v>
      </c>
      <c r="J101" s="114">
        <v>0</v>
      </c>
    </row>
    <row r="102" spans="1:10" ht="15.6" x14ac:dyDescent="0.3">
      <c r="A102" s="29">
        <v>99</v>
      </c>
      <c r="B102" s="122" t="s">
        <v>448</v>
      </c>
      <c r="C102" s="122" t="s">
        <v>13</v>
      </c>
      <c r="D102" s="64">
        <v>8</v>
      </c>
      <c r="E102" s="64">
        <v>0</v>
      </c>
      <c r="F102" s="42">
        <f t="shared" si="2"/>
        <v>8</v>
      </c>
      <c r="G102" s="32">
        <f t="shared" si="3"/>
        <v>33455.019999999997</v>
      </c>
      <c r="H102" s="114">
        <v>32639.040000000001</v>
      </c>
      <c r="I102" s="114">
        <v>652.78</v>
      </c>
      <c r="J102" s="114">
        <v>163.19999999999999</v>
      </c>
    </row>
    <row r="103" spans="1:10" ht="15.6" x14ac:dyDescent="0.3">
      <c r="A103" s="29">
        <v>100</v>
      </c>
      <c r="B103" s="122" t="s">
        <v>449</v>
      </c>
      <c r="C103" s="122" t="s">
        <v>10</v>
      </c>
      <c r="D103" s="64">
        <v>0</v>
      </c>
      <c r="E103" s="64">
        <v>0</v>
      </c>
      <c r="F103" s="42">
        <f t="shared" si="2"/>
        <v>0</v>
      </c>
      <c r="G103" s="32">
        <f t="shared" si="3"/>
        <v>0</v>
      </c>
      <c r="H103" s="114">
        <v>0</v>
      </c>
      <c r="I103" s="114">
        <v>0</v>
      </c>
      <c r="J103" s="114">
        <v>0</v>
      </c>
    </row>
    <row r="104" spans="1:10" ht="15.6" x14ac:dyDescent="0.3">
      <c r="A104" s="29">
        <v>101</v>
      </c>
      <c r="B104" s="122" t="s">
        <v>450</v>
      </c>
      <c r="C104" s="122" t="s">
        <v>10</v>
      </c>
      <c r="D104" s="64">
        <v>0</v>
      </c>
      <c r="E104" s="64">
        <v>0</v>
      </c>
      <c r="F104" s="42">
        <f t="shared" si="2"/>
        <v>0</v>
      </c>
      <c r="G104" s="32">
        <f t="shared" si="3"/>
        <v>0</v>
      </c>
      <c r="H104" s="114">
        <v>0</v>
      </c>
      <c r="I104" s="114">
        <v>0</v>
      </c>
      <c r="J104" s="114">
        <v>0</v>
      </c>
    </row>
    <row r="105" spans="1:10" ht="15.6" x14ac:dyDescent="0.3">
      <c r="A105" s="29">
        <v>102</v>
      </c>
      <c r="B105" s="122" t="s">
        <v>451</v>
      </c>
      <c r="C105" s="122" t="s">
        <v>10</v>
      </c>
      <c r="D105" s="64">
        <v>0</v>
      </c>
      <c r="E105" s="64">
        <v>0</v>
      </c>
      <c r="F105" s="42">
        <f t="shared" si="2"/>
        <v>0</v>
      </c>
      <c r="G105" s="32">
        <f t="shared" si="3"/>
        <v>0</v>
      </c>
      <c r="H105" s="114">
        <v>0</v>
      </c>
      <c r="I105" s="114">
        <v>0</v>
      </c>
      <c r="J105" s="114">
        <v>0</v>
      </c>
    </row>
    <row r="106" spans="1:10" ht="15.6" x14ac:dyDescent="0.3">
      <c r="A106" s="29">
        <v>103</v>
      </c>
      <c r="B106" s="122" t="s">
        <v>452</v>
      </c>
      <c r="C106" s="122" t="s">
        <v>13</v>
      </c>
      <c r="D106" s="64">
        <v>4</v>
      </c>
      <c r="E106" s="64">
        <v>0</v>
      </c>
      <c r="F106" s="42">
        <f t="shared" si="2"/>
        <v>4</v>
      </c>
      <c r="G106" s="32">
        <f t="shared" si="3"/>
        <v>25944.800000000003</v>
      </c>
      <c r="H106" s="114">
        <v>25312</v>
      </c>
      <c r="I106" s="114">
        <v>506.24</v>
      </c>
      <c r="J106" s="114">
        <v>126.56</v>
      </c>
    </row>
    <row r="107" spans="1:10" ht="15.6" x14ac:dyDescent="0.3">
      <c r="A107" s="29">
        <v>104</v>
      </c>
      <c r="B107" s="122" t="s">
        <v>453</v>
      </c>
      <c r="C107" s="122" t="s">
        <v>10</v>
      </c>
      <c r="D107" s="64">
        <v>2</v>
      </c>
      <c r="E107" s="64">
        <v>0</v>
      </c>
      <c r="F107" s="42">
        <f t="shared" si="2"/>
        <v>2</v>
      </c>
      <c r="G107" s="32">
        <f t="shared" si="3"/>
        <v>13918.9</v>
      </c>
      <c r="H107" s="114">
        <v>13580</v>
      </c>
      <c r="I107" s="114">
        <v>271</v>
      </c>
      <c r="J107" s="114">
        <v>67.900000000000006</v>
      </c>
    </row>
    <row r="108" spans="1:10" ht="15.6" x14ac:dyDescent="0.3">
      <c r="A108" s="29">
        <v>105</v>
      </c>
      <c r="B108" s="122" t="s">
        <v>454</v>
      </c>
      <c r="C108" s="122" t="s">
        <v>11</v>
      </c>
      <c r="D108" s="64">
        <v>0</v>
      </c>
      <c r="E108" s="64">
        <v>0</v>
      </c>
      <c r="F108" s="42">
        <f t="shared" si="2"/>
        <v>0</v>
      </c>
      <c r="G108" s="32">
        <f t="shared" si="3"/>
        <v>0</v>
      </c>
      <c r="H108" s="114">
        <v>0</v>
      </c>
      <c r="I108" s="114">
        <v>0</v>
      </c>
      <c r="J108" s="114">
        <v>0</v>
      </c>
    </row>
    <row r="109" spans="1:10" ht="15.6" x14ac:dyDescent="0.3">
      <c r="A109" s="29">
        <v>106</v>
      </c>
      <c r="B109" s="122" t="s">
        <v>455</v>
      </c>
      <c r="C109" s="122" t="s">
        <v>10</v>
      </c>
      <c r="D109" s="64">
        <v>8</v>
      </c>
      <c r="E109" s="64">
        <v>0</v>
      </c>
      <c r="F109" s="42">
        <f t="shared" si="2"/>
        <v>8</v>
      </c>
      <c r="G109" s="32">
        <f t="shared" si="3"/>
        <v>33005</v>
      </c>
      <c r="H109" s="114">
        <v>32200</v>
      </c>
      <c r="I109" s="114">
        <v>644</v>
      </c>
      <c r="J109" s="114">
        <v>161</v>
      </c>
    </row>
    <row r="110" spans="1:10" ht="15.6" x14ac:dyDescent="0.3">
      <c r="A110" s="29">
        <v>107</v>
      </c>
      <c r="B110" s="122" t="s">
        <v>456</v>
      </c>
      <c r="C110" s="122" t="s">
        <v>10</v>
      </c>
      <c r="D110" s="64">
        <v>9</v>
      </c>
      <c r="E110" s="64">
        <v>0</v>
      </c>
      <c r="F110" s="42">
        <f t="shared" si="2"/>
        <v>9</v>
      </c>
      <c r="G110" s="32">
        <f t="shared" si="3"/>
        <v>77490</v>
      </c>
      <c r="H110" s="114">
        <v>75600</v>
      </c>
      <c r="I110" s="114">
        <v>1512</v>
      </c>
      <c r="J110" s="114">
        <v>378</v>
      </c>
    </row>
    <row r="111" spans="1:10" ht="15.6" x14ac:dyDescent="0.3">
      <c r="A111" s="29">
        <v>108</v>
      </c>
      <c r="B111" s="122" t="s">
        <v>457</v>
      </c>
      <c r="C111" s="122" t="s">
        <v>10</v>
      </c>
      <c r="D111" s="64">
        <v>10</v>
      </c>
      <c r="E111" s="64">
        <v>0</v>
      </c>
      <c r="F111" s="42">
        <f t="shared" si="2"/>
        <v>10</v>
      </c>
      <c r="G111" s="32">
        <f t="shared" si="3"/>
        <v>66010</v>
      </c>
      <c r="H111" s="114">
        <v>64400</v>
      </c>
      <c r="I111" s="114">
        <v>1288</v>
      </c>
      <c r="J111" s="114">
        <v>322</v>
      </c>
    </row>
    <row r="112" spans="1:10" ht="15.6" x14ac:dyDescent="0.3">
      <c r="A112" s="29">
        <v>109</v>
      </c>
      <c r="B112" s="122" t="s">
        <v>458</v>
      </c>
      <c r="C112" s="122" t="s">
        <v>13</v>
      </c>
      <c r="D112" s="64">
        <v>6</v>
      </c>
      <c r="E112" s="64">
        <v>0</v>
      </c>
      <c r="F112" s="42">
        <f t="shared" si="2"/>
        <v>6</v>
      </c>
      <c r="G112" s="32">
        <f t="shared" si="3"/>
        <v>43050</v>
      </c>
      <c r="H112" s="114">
        <v>42000</v>
      </c>
      <c r="I112" s="114">
        <v>840</v>
      </c>
      <c r="J112" s="114">
        <v>210</v>
      </c>
    </row>
    <row r="113" spans="1:10" ht="15.6" x14ac:dyDescent="0.3">
      <c r="A113" s="29">
        <v>110</v>
      </c>
      <c r="B113" s="122" t="s">
        <v>459</v>
      </c>
      <c r="C113" s="122" t="s">
        <v>13</v>
      </c>
      <c r="D113" s="64">
        <v>0</v>
      </c>
      <c r="E113" s="64">
        <v>0</v>
      </c>
      <c r="F113" s="42">
        <f t="shared" si="2"/>
        <v>0</v>
      </c>
      <c r="G113" s="32">
        <f t="shared" si="3"/>
        <v>0</v>
      </c>
      <c r="H113" s="114">
        <v>0</v>
      </c>
      <c r="I113" s="114">
        <v>0</v>
      </c>
      <c r="J113" s="114">
        <v>0</v>
      </c>
    </row>
    <row r="114" spans="1:10" ht="15.6" x14ac:dyDescent="0.3">
      <c r="A114" s="29">
        <v>111</v>
      </c>
      <c r="B114" s="122" t="s">
        <v>460</v>
      </c>
      <c r="C114" s="122" t="s">
        <v>13</v>
      </c>
      <c r="D114" s="64">
        <v>0</v>
      </c>
      <c r="E114" s="64">
        <v>0</v>
      </c>
      <c r="F114" s="42">
        <f t="shared" si="2"/>
        <v>0</v>
      </c>
      <c r="G114" s="32">
        <f t="shared" si="3"/>
        <v>0</v>
      </c>
      <c r="H114" s="114">
        <v>0</v>
      </c>
      <c r="I114" s="114">
        <v>0</v>
      </c>
      <c r="J114" s="114">
        <v>0</v>
      </c>
    </row>
    <row r="115" spans="1:10" ht="15.6" x14ac:dyDescent="0.3">
      <c r="A115" s="29">
        <v>112</v>
      </c>
      <c r="B115" s="122" t="s">
        <v>461</v>
      </c>
      <c r="C115" s="122" t="s">
        <v>13</v>
      </c>
      <c r="D115" s="64">
        <v>0</v>
      </c>
      <c r="E115" s="64">
        <v>0</v>
      </c>
      <c r="F115" s="42">
        <f t="shared" si="2"/>
        <v>0</v>
      </c>
      <c r="G115" s="32">
        <f t="shared" si="3"/>
        <v>0</v>
      </c>
      <c r="H115" s="114">
        <v>0</v>
      </c>
      <c r="I115" s="114">
        <v>0</v>
      </c>
      <c r="J115" s="114">
        <v>0</v>
      </c>
    </row>
    <row r="116" spans="1:10" ht="15.6" x14ac:dyDescent="0.3">
      <c r="A116" s="29">
        <v>113</v>
      </c>
      <c r="B116" s="122" t="s">
        <v>462</v>
      </c>
      <c r="C116" s="122" t="s">
        <v>10</v>
      </c>
      <c r="D116" s="64">
        <v>6</v>
      </c>
      <c r="E116" s="64">
        <v>0</v>
      </c>
      <c r="F116" s="42">
        <f t="shared" si="2"/>
        <v>6</v>
      </c>
      <c r="G116" s="32">
        <f t="shared" si="3"/>
        <v>43992.6</v>
      </c>
      <c r="H116" s="114">
        <v>42920</v>
      </c>
      <c r="I116" s="114">
        <v>858</v>
      </c>
      <c r="J116" s="114">
        <v>214.6</v>
      </c>
    </row>
    <row r="117" spans="1:10" ht="15.6" x14ac:dyDescent="0.3">
      <c r="A117" s="29">
        <v>114</v>
      </c>
      <c r="B117" s="122" t="s">
        <v>463</v>
      </c>
      <c r="C117" s="122" t="s">
        <v>10</v>
      </c>
      <c r="D117" s="64">
        <v>1</v>
      </c>
      <c r="E117" s="64">
        <v>0</v>
      </c>
      <c r="F117" s="42">
        <f t="shared" si="2"/>
        <v>1</v>
      </c>
      <c r="G117" s="32">
        <f t="shared" si="3"/>
        <v>5309.5</v>
      </c>
      <c r="H117" s="114">
        <v>5180</v>
      </c>
      <c r="I117" s="114">
        <v>103.6</v>
      </c>
      <c r="J117" s="114">
        <v>25.9</v>
      </c>
    </row>
    <row r="118" spans="1:10" ht="15.6" x14ac:dyDescent="0.3">
      <c r="A118" s="29">
        <v>115</v>
      </c>
      <c r="B118" s="122" t="s">
        <v>464</v>
      </c>
      <c r="C118" s="122" t="s">
        <v>13</v>
      </c>
      <c r="D118" s="64">
        <v>6</v>
      </c>
      <c r="E118" s="64">
        <v>0</v>
      </c>
      <c r="F118" s="42">
        <f t="shared" si="2"/>
        <v>6</v>
      </c>
      <c r="G118" s="32">
        <f t="shared" si="3"/>
        <v>31857</v>
      </c>
      <c r="H118" s="114">
        <v>31080</v>
      </c>
      <c r="I118" s="114">
        <v>621.6</v>
      </c>
      <c r="J118" s="114">
        <v>155.4</v>
      </c>
    </row>
    <row r="119" spans="1:10" ht="15.6" x14ac:dyDescent="0.3">
      <c r="A119" s="29">
        <v>116</v>
      </c>
      <c r="B119" s="122" t="s">
        <v>465</v>
      </c>
      <c r="C119" s="122" t="s">
        <v>13</v>
      </c>
      <c r="D119" s="64">
        <v>8</v>
      </c>
      <c r="E119" s="64">
        <v>0</v>
      </c>
      <c r="F119" s="42">
        <f t="shared" si="2"/>
        <v>8</v>
      </c>
      <c r="G119" s="32">
        <f t="shared" si="3"/>
        <v>56580</v>
      </c>
      <c r="H119" s="114">
        <v>55200</v>
      </c>
      <c r="I119" s="114">
        <v>1104</v>
      </c>
      <c r="J119" s="114">
        <v>276</v>
      </c>
    </row>
    <row r="120" spans="1:10" ht="15.6" x14ac:dyDescent="0.3">
      <c r="A120" s="29">
        <v>117</v>
      </c>
      <c r="B120" s="122" t="s">
        <v>466</v>
      </c>
      <c r="C120" s="122" t="s">
        <v>13</v>
      </c>
      <c r="D120" s="64">
        <v>2</v>
      </c>
      <c r="E120" s="64">
        <v>0</v>
      </c>
      <c r="F120" s="42">
        <f t="shared" si="2"/>
        <v>2</v>
      </c>
      <c r="G120" s="32">
        <f t="shared" si="3"/>
        <v>10619</v>
      </c>
      <c r="H120" s="114">
        <v>10360</v>
      </c>
      <c r="I120" s="114">
        <v>207.2</v>
      </c>
      <c r="J120" s="114">
        <v>51.8</v>
      </c>
    </row>
    <row r="121" spans="1:10" ht="15.6" x14ac:dyDescent="0.3">
      <c r="A121" s="29">
        <v>118</v>
      </c>
      <c r="B121" s="122" t="s">
        <v>467</v>
      </c>
      <c r="C121" s="122" t="s">
        <v>14</v>
      </c>
      <c r="D121" s="64">
        <v>5</v>
      </c>
      <c r="E121" s="64">
        <v>0</v>
      </c>
      <c r="F121" s="42">
        <f t="shared" si="2"/>
        <v>5</v>
      </c>
      <c r="G121" s="32">
        <f t="shared" si="3"/>
        <v>21525</v>
      </c>
      <c r="H121" s="114">
        <v>21000</v>
      </c>
      <c r="I121" s="114">
        <v>420</v>
      </c>
      <c r="J121" s="114">
        <v>105</v>
      </c>
    </row>
    <row r="122" spans="1:10" ht="15.6" x14ac:dyDescent="0.3">
      <c r="A122" s="29">
        <v>119</v>
      </c>
      <c r="B122" s="122" t="s">
        <v>468</v>
      </c>
      <c r="C122" s="122" t="s">
        <v>13</v>
      </c>
      <c r="D122" s="64">
        <v>10</v>
      </c>
      <c r="E122" s="64">
        <v>0</v>
      </c>
      <c r="F122" s="42">
        <f t="shared" si="2"/>
        <v>10</v>
      </c>
      <c r="G122" s="32">
        <f t="shared" si="3"/>
        <v>77490</v>
      </c>
      <c r="H122" s="114">
        <v>75600</v>
      </c>
      <c r="I122" s="114">
        <v>1512</v>
      </c>
      <c r="J122" s="114">
        <v>378</v>
      </c>
    </row>
    <row r="123" spans="1:10" ht="15.6" x14ac:dyDescent="0.3">
      <c r="A123" s="29">
        <v>120</v>
      </c>
      <c r="B123" s="122" t="s">
        <v>469</v>
      </c>
      <c r="C123" s="122" t="s">
        <v>13</v>
      </c>
      <c r="D123" s="64">
        <v>1</v>
      </c>
      <c r="E123" s="64">
        <v>0</v>
      </c>
      <c r="F123" s="42">
        <f t="shared" si="2"/>
        <v>1</v>
      </c>
      <c r="G123" s="32">
        <f t="shared" si="3"/>
        <v>8200</v>
      </c>
      <c r="H123" s="114">
        <v>8000</v>
      </c>
      <c r="I123" s="114">
        <v>160</v>
      </c>
      <c r="J123" s="114">
        <v>40</v>
      </c>
    </row>
    <row r="124" spans="1:10" ht="15.6" x14ac:dyDescent="0.3">
      <c r="A124" s="29">
        <v>121</v>
      </c>
      <c r="B124" s="122" t="s">
        <v>470</v>
      </c>
      <c r="C124" s="122" t="s">
        <v>10</v>
      </c>
      <c r="D124" s="64">
        <v>0</v>
      </c>
      <c r="E124" s="64">
        <v>0</v>
      </c>
      <c r="F124" s="42">
        <f t="shared" si="2"/>
        <v>0</v>
      </c>
      <c r="G124" s="32">
        <f t="shared" si="3"/>
        <v>0</v>
      </c>
      <c r="H124" s="114">
        <v>0</v>
      </c>
      <c r="I124" s="114">
        <v>0</v>
      </c>
      <c r="J124" s="114">
        <v>0</v>
      </c>
    </row>
    <row r="125" spans="1:10" ht="15.6" x14ac:dyDescent="0.3">
      <c r="A125" s="29">
        <v>122</v>
      </c>
      <c r="B125" s="122" t="s">
        <v>471</v>
      </c>
      <c r="C125" s="122" t="s">
        <v>12</v>
      </c>
      <c r="D125" s="64">
        <v>12</v>
      </c>
      <c r="E125" s="64">
        <v>0</v>
      </c>
      <c r="F125" s="42">
        <f t="shared" si="2"/>
        <v>12</v>
      </c>
      <c r="G125" s="32">
        <f t="shared" si="3"/>
        <v>95153.41</v>
      </c>
      <c r="H125" s="114">
        <v>92832.6</v>
      </c>
      <c r="I125" s="114">
        <v>1856.65</v>
      </c>
      <c r="J125" s="114">
        <v>464.16</v>
      </c>
    </row>
    <row r="126" spans="1:10" ht="15.6" x14ac:dyDescent="0.3">
      <c r="A126" s="29">
        <v>123</v>
      </c>
      <c r="B126" s="122" t="s">
        <v>472</v>
      </c>
      <c r="C126" s="122" t="s">
        <v>12</v>
      </c>
      <c r="D126" s="64">
        <v>19</v>
      </c>
      <c r="E126" s="64">
        <v>0</v>
      </c>
      <c r="F126" s="42">
        <f t="shared" si="2"/>
        <v>19</v>
      </c>
      <c r="G126" s="32">
        <f t="shared" si="3"/>
        <v>110700</v>
      </c>
      <c r="H126" s="114">
        <v>108000</v>
      </c>
      <c r="I126" s="114">
        <v>2160</v>
      </c>
      <c r="J126" s="114">
        <v>540</v>
      </c>
    </row>
    <row r="127" spans="1:10" ht="15.6" x14ac:dyDescent="0.3">
      <c r="A127" s="29">
        <v>124</v>
      </c>
      <c r="B127" s="122" t="s">
        <v>473</v>
      </c>
      <c r="C127" s="122" t="s">
        <v>12</v>
      </c>
      <c r="D127" s="64">
        <v>185</v>
      </c>
      <c r="E127" s="64">
        <v>0</v>
      </c>
      <c r="F127" s="42">
        <f t="shared" si="2"/>
        <v>185</v>
      </c>
      <c r="G127" s="32">
        <f t="shared" si="3"/>
        <v>1592850</v>
      </c>
      <c r="H127" s="114">
        <v>1554000</v>
      </c>
      <c r="I127" s="114">
        <v>31080</v>
      </c>
      <c r="J127" s="114">
        <v>7770</v>
      </c>
    </row>
    <row r="128" spans="1:10" ht="15.6" x14ac:dyDescent="0.3">
      <c r="A128" s="29">
        <v>125</v>
      </c>
      <c r="B128" s="122" t="s">
        <v>474</v>
      </c>
      <c r="C128" s="122" t="s">
        <v>12</v>
      </c>
      <c r="D128" s="64">
        <v>9</v>
      </c>
      <c r="E128" s="64">
        <v>0</v>
      </c>
      <c r="F128" s="42">
        <f t="shared" si="2"/>
        <v>9</v>
      </c>
      <c r="G128" s="32">
        <f t="shared" si="3"/>
        <v>58425</v>
      </c>
      <c r="H128" s="114">
        <v>57000</v>
      </c>
      <c r="I128" s="114">
        <v>1140</v>
      </c>
      <c r="J128" s="114">
        <v>285</v>
      </c>
    </row>
    <row r="129" spans="1:10" ht="15.6" x14ac:dyDescent="0.3">
      <c r="A129" s="29">
        <v>126</v>
      </c>
      <c r="B129" s="122" t="s">
        <v>475</v>
      </c>
      <c r="C129" s="122" t="s">
        <v>12</v>
      </c>
      <c r="D129" s="64">
        <v>8</v>
      </c>
      <c r="E129" s="64">
        <v>0</v>
      </c>
      <c r="F129" s="42">
        <f t="shared" si="2"/>
        <v>8</v>
      </c>
      <c r="G129" s="32">
        <f t="shared" si="3"/>
        <v>67803.75</v>
      </c>
      <c r="H129" s="114">
        <v>66150</v>
      </c>
      <c r="I129" s="114">
        <v>1323</v>
      </c>
      <c r="J129" s="114">
        <v>330.75</v>
      </c>
    </row>
    <row r="130" spans="1:10" ht="15.6" x14ac:dyDescent="0.3">
      <c r="A130" s="29">
        <v>127</v>
      </c>
      <c r="B130" s="122" t="s">
        <v>476</v>
      </c>
      <c r="C130" s="122" t="s">
        <v>12</v>
      </c>
      <c r="D130" s="64">
        <v>0</v>
      </c>
      <c r="E130" s="64">
        <v>0</v>
      </c>
      <c r="F130" s="42">
        <f t="shared" si="2"/>
        <v>0</v>
      </c>
      <c r="G130" s="32">
        <f t="shared" si="3"/>
        <v>0</v>
      </c>
      <c r="H130" s="114">
        <v>0</v>
      </c>
      <c r="I130" s="114">
        <v>0</v>
      </c>
      <c r="J130" s="114">
        <v>0</v>
      </c>
    </row>
    <row r="131" spans="1:10" ht="15.6" x14ac:dyDescent="0.3">
      <c r="A131" s="29">
        <v>128</v>
      </c>
      <c r="B131" s="122" t="s">
        <v>477</v>
      </c>
      <c r="C131" s="122" t="s">
        <v>12</v>
      </c>
      <c r="D131" s="64">
        <v>0</v>
      </c>
      <c r="E131" s="64">
        <v>0</v>
      </c>
      <c r="F131" s="42">
        <f t="shared" si="2"/>
        <v>0</v>
      </c>
      <c r="G131" s="32">
        <f t="shared" si="3"/>
        <v>0</v>
      </c>
      <c r="H131" s="114">
        <v>0</v>
      </c>
      <c r="I131" s="114">
        <v>0</v>
      </c>
      <c r="J131" s="114">
        <v>0</v>
      </c>
    </row>
    <row r="132" spans="1:10" ht="15.6" x14ac:dyDescent="0.3">
      <c r="A132" s="119">
        <v>129</v>
      </c>
      <c r="B132" s="123" t="s">
        <v>478</v>
      </c>
      <c r="C132" s="123" t="s">
        <v>12</v>
      </c>
      <c r="D132" s="124">
        <v>8</v>
      </c>
      <c r="E132" s="124">
        <v>0</v>
      </c>
      <c r="F132" s="121">
        <f t="shared" si="2"/>
        <v>8</v>
      </c>
      <c r="G132" s="125">
        <f>SUM(H132:J132)</f>
        <v>68880</v>
      </c>
      <c r="H132" s="126">
        <v>67200</v>
      </c>
      <c r="I132" s="126">
        <v>1344</v>
      </c>
      <c r="J132" s="126">
        <v>336</v>
      </c>
    </row>
    <row r="133" spans="1:10" ht="15.6" x14ac:dyDescent="0.3">
      <c r="A133" s="29"/>
      <c r="B133" s="100" t="s">
        <v>15</v>
      </c>
      <c r="C133" s="29"/>
      <c r="D133" s="101">
        <f>SUM(D4:D132)</f>
        <v>823</v>
      </c>
      <c r="E133" s="101">
        <f>SUM(E4:E132)</f>
        <v>7</v>
      </c>
      <c r="F133" s="101">
        <f>SUM(D133:E133)</f>
        <v>830</v>
      </c>
      <c r="G133" s="102">
        <f>SUM(H133:J133)</f>
        <v>6043440.080000001</v>
      </c>
      <c r="H133" s="102">
        <f>SUM(H4:H132)</f>
        <v>5896041.6400000006</v>
      </c>
      <c r="I133" s="102">
        <f>SUM(I4:I132)</f>
        <v>117918.23000000001</v>
      </c>
      <c r="J133" s="102">
        <f>SUM(J4:J132)</f>
        <v>29480.210000000006</v>
      </c>
    </row>
    <row r="136" spans="1:10" x14ac:dyDescent="0.3">
      <c r="D136" s="103" t="s">
        <v>1416</v>
      </c>
    </row>
    <row r="137" spans="1:10" x14ac:dyDescent="0.3">
      <c r="D137" s="103" t="s">
        <v>1417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AB725-598B-40AD-8D26-59415DE68301}">
  <dimension ref="A2:K66"/>
  <sheetViews>
    <sheetView topLeftCell="A43" zoomScale="70" zoomScaleNormal="70" workbookViewId="0">
      <selection activeCell="D65" sqref="D65:D66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9.5546875" customWidth="1"/>
    <col min="9" max="9" width="14.77734375" customWidth="1"/>
    <col min="10" max="10" width="13.77734375" customWidth="1"/>
  </cols>
  <sheetData>
    <row r="2" spans="1:11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1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1" ht="15.6" x14ac:dyDescent="0.3">
      <c r="A4" s="129">
        <v>1</v>
      </c>
      <c r="B4" s="15" t="s">
        <v>480</v>
      </c>
      <c r="C4" s="16" t="s">
        <v>538</v>
      </c>
      <c r="D4" s="17">
        <v>4</v>
      </c>
      <c r="E4" s="17">
        <v>0</v>
      </c>
      <c r="F4" s="7">
        <f>D4+E4</f>
        <v>4</v>
      </c>
      <c r="G4" s="9">
        <f>SUM(H4:J4)</f>
        <v>49200</v>
      </c>
      <c r="H4" s="127">
        <v>48000</v>
      </c>
      <c r="I4" s="127">
        <f>ROUND(H4*2%,2)</f>
        <v>960</v>
      </c>
      <c r="J4" s="127">
        <f>ROUND(0.5%*H4,2)</f>
        <v>240</v>
      </c>
      <c r="K4" s="18"/>
    </row>
    <row r="5" spans="1:11" ht="15.6" x14ac:dyDescent="0.3">
      <c r="A5" s="129">
        <v>2</v>
      </c>
      <c r="B5" s="19" t="s">
        <v>481</v>
      </c>
      <c r="C5" s="12" t="s">
        <v>538</v>
      </c>
      <c r="D5" s="20">
        <v>0</v>
      </c>
      <c r="E5" s="20">
        <v>4</v>
      </c>
      <c r="F5" s="7">
        <f t="shared" ref="F5:F61" si="0">D5+E5</f>
        <v>4</v>
      </c>
      <c r="G5" s="9">
        <f t="shared" ref="G5:G61" si="1">SUM(H5:J5)</f>
        <v>49200</v>
      </c>
      <c r="H5" s="127">
        <v>48000</v>
      </c>
      <c r="I5" s="127">
        <f t="shared" ref="I5:I61" si="2">H5*2%</f>
        <v>960</v>
      </c>
      <c r="J5" s="127">
        <f t="shared" ref="J5:J61" si="3">0.5%*H5</f>
        <v>240</v>
      </c>
      <c r="K5" s="18"/>
    </row>
    <row r="6" spans="1:11" ht="15.6" x14ac:dyDescent="0.3">
      <c r="A6" s="129">
        <v>3</v>
      </c>
      <c r="B6" s="19" t="s">
        <v>482</v>
      </c>
      <c r="C6" s="12" t="s">
        <v>539</v>
      </c>
      <c r="D6" s="20">
        <v>2</v>
      </c>
      <c r="E6" s="20">
        <v>6</v>
      </c>
      <c r="F6" s="7">
        <f t="shared" si="0"/>
        <v>8</v>
      </c>
      <c r="G6" s="9">
        <f t="shared" si="1"/>
        <v>46330</v>
      </c>
      <c r="H6" s="127">
        <v>45200</v>
      </c>
      <c r="I6" s="127">
        <f t="shared" si="2"/>
        <v>904</v>
      </c>
      <c r="J6" s="127">
        <f t="shared" si="3"/>
        <v>226</v>
      </c>
      <c r="K6" s="18"/>
    </row>
    <row r="7" spans="1:11" ht="15.6" x14ac:dyDescent="0.3">
      <c r="A7" s="129">
        <v>4</v>
      </c>
      <c r="B7" s="15" t="s">
        <v>483</v>
      </c>
      <c r="C7" s="12" t="s">
        <v>540</v>
      </c>
      <c r="D7" s="20">
        <v>35</v>
      </c>
      <c r="E7" s="20">
        <v>8</v>
      </c>
      <c r="F7" s="7">
        <f t="shared" si="0"/>
        <v>43</v>
      </c>
      <c r="G7" s="9">
        <f t="shared" si="1"/>
        <v>416068</v>
      </c>
      <c r="H7" s="127">
        <v>405920</v>
      </c>
      <c r="I7" s="127">
        <f t="shared" si="2"/>
        <v>8118.4000000000005</v>
      </c>
      <c r="J7" s="127">
        <f t="shared" si="3"/>
        <v>2029.6000000000001</v>
      </c>
      <c r="K7" s="18"/>
    </row>
    <row r="8" spans="1:11" ht="15.6" x14ac:dyDescent="0.3">
      <c r="A8" s="129">
        <v>5</v>
      </c>
      <c r="B8" s="15" t="s">
        <v>484</v>
      </c>
      <c r="C8" s="12" t="s">
        <v>538</v>
      </c>
      <c r="D8" s="20">
        <v>4</v>
      </c>
      <c r="E8" s="20">
        <v>2</v>
      </c>
      <c r="F8" s="7">
        <f t="shared" si="0"/>
        <v>6</v>
      </c>
      <c r="G8" s="9">
        <f t="shared" si="1"/>
        <v>44476.80000000001</v>
      </c>
      <c r="H8" s="127">
        <v>43392.000000000007</v>
      </c>
      <c r="I8" s="127">
        <f t="shared" si="2"/>
        <v>867.84000000000015</v>
      </c>
      <c r="J8" s="127">
        <f t="shared" si="3"/>
        <v>216.96000000000004</v>
      </c>
      <c r="K8" s="18"/>
    </row>
    <row r="9" spans="1:11" ht="15.6" x14ac:dyDescent="0.3">
      <c r="A9" s="129">
        <v>6</v>
      </c>
      <c r="B9" s="15" t="s">
        <v>485</v>
      </c>
      <c r="C9" s="12" t="s">
        <v>538</v>
      </c>
      <c r="D9" s="20">
        <v>0</v>
      </c>
      <c r="E9" s="20">
        <v>1</v>
      </c>
      <c r="F9" s="7">
        <f t="shared" si="0"/>
        <v>1</v>
      </c>
      <c r="G9" s="9">
        <f t="shared" si="1"/>
        <v>12300</v>
      </c>
      <c r="H9" s="127">
        <v>12000</v>
      </c>
      <c r="I9" s="127">
        <f t="shared" si="2"/>
        <v>240</v>
      </c>
      <c r="J9" s="127">
        <f t="shared" si="3"/>
        <v>60</v>
      </c>
      <c r="K9" s="18"/>
    </row>
    <row r="10" spans="1:11" ht="15.6" x14ac:dyDescent="0.3">
      <c r="A10" s="129">
        <v>7</v>
      </c>
      <c r="B10" s="19" t="s">
        <v>486</v>
      </c>
      <c r="C10" s="16" t="s">
        <v>538</v>
      </c>
      <c r="D10" s="17">
        <v>2</v>
      </c>
      <c r="E10" s="17">
        <v>2</v>
      </c>
      <c r="F10" s="7">
        <f t="shared" si="0"/>
        <v>4</v>
      </c>
      <c r="G10" s="9">
        <f t="shared" si="1"/>
        <v>49200</v>
      </c>
      <c r="H10" s="127">
        <v>48000</v>
      </c>
      <c r="I10" s="127">
        <f t="shared" si="2"/>
        <v>960</v>
      </c>
      <c r="J10" s="127">
        <f t="shared" si="3"/>
        <v>240</v>
      </c>
      <c r="K10" s="18"/>
    </row>
    <row r="11" spans="1:11" ht="15.6" x14ac:dyDescent="0.3">
      <c r="A11" s="129">
        <v>8</v>
      </c>
      <c r="B11" s="15" t="s">
        <v>487</v>
      </c>
      <c r="C11" s="16" t="s">
        <v>538</v>
      </c>
      <c r="D11" s="17">
        <v>1</v>
      </c>
      <c r="E11" s="17">
        <v>1</v>
      </c>
      <c r="F11" s="7">
        <f t="shared" si="0"/>
        <v>2</v>
      </c>
      <c r="G11" s="9">
        <f t="shared" si="1"/>
        <v>24600</v>
      </c>
      <c r="H11" s="127">
        <v>24000</v>
      </c>
      <c r="I11" s="127">
        <f t="shared" si="2"/>
        <v>480</v>
      </c>
      <c r="J11" s="127">
        <f t="shared" si="3"/>
        <v>120</v>
      </c>
      <c r="K11" s="18"/>
    </row>
    <row r="12" spans="1:11" s="14" customFormat="1" ht="15.6" x14ac:dyDescent="0.3">
      <c r="A12" s="130">
        <v>9</v>
      </c>
      <c r="B12" s="15" t="s">
        <v>488</v>
      </c>
      <c r="C12" s="16" t="s">
        <v>539</v>
      </c>
      <c r="D12" s="17">
        <v>2</v>
      </c>
      <c r="E12" s="131">
        <v>3</v>
      </c>
      <c r="F12" s="7">
        <f t="shared" si="0"/>
        <v>5</v>
      </c>
      <c r="G12" s="9">
        <f t="shared" si="1"/>
        <v>37024.845000000001</v>
      </c>
      <c r="H12" s="127">
        <v>36121.800000000003</v>
      </c>
      <c r="I12" s="127">
        <f t="shared" si="2"/>
        <v>722.43600000000004</v>
      </c>
      <c r="J12" s="127">
        <f t="shared" si="3"/>
        <v>180.60900000000001</v>
      </c>
      <c r="K12" s="21"/>
    </row>
    <row r="13" spans="1:11" ht="15.6" x14ac:dyDescent="0.3">
      <c r="A13" s="129">
        <v>10</v>
      </c>
      <c r="B13" s="19" t="s">
        <v>489</v>
      </c>
      <c r="C13" s="16" t="s">
        <v>538</v>
      </c>
      <c r="D13" s="17">
        <v>14</v>
      </c>
      <c r="E13" s="17">
        <v>0</v>
      </c>
      <c r="F13" s="7">
        <f t="shared" si="0"/>
        <v>14</v>
      </c>
      <c r="G13" s="9">
        <f t="shared" si="1"/>
        <v>168840</v>
      </c>
      <c r="H13" s="127">
        <v>168000</v>
      </c>
      <c r="I13" s="127">
        <v>0</v>
      </c>
      <c r="J13" s="127">
        <f t="shared" si="3"/>
        <v>840</v>
      </c>
      <c r="K13" s="18"/>
    </row>
    <row r="14" spans="1:11" ht="15.6" x14ac:dyDescent="0.3">
      <c r="A14" s="129">
        <v>11</v>
      </c>
      <c r="B14" s="19" t="s">
        <v>490</v>
      </c>
      <c r="C14" s="16" t="s">
        <v>538</v>
      </c>
      <c r="D14" s="17">
        <v>2</v>
      </c>
      <c r="E14" s="17">
        <v>0</v>
      </c>
      <c r="F14" s="7">
        <f t="shared" si="0"/>
        <v>2</v>
      </c>
      <c r="G14" s="9">
        <f t="shared" si="1"/>
        <v>24600</v>
      </c>
      <c r="H14" s="127">
        <v>24000</v>
      </c>
      <c r="I14" s="127">
        <f t="shared" si="2"/>
        <v>480</v>
      </c>
      <c r="J14" s="127">
        <f t="shared" si="3"/>
        <v>120</v>
      </c>
      <c r="K14" s="18"/>
    </row>
    <row r="15" spans="1:11" ht="15.6" x14ac:dyDescent="0.3">
      <c r="A15" s="129">
        <v>12</v>
      </c>
      <c r="B15" s="19" t="s">
        <v>491</v>
      </c>
      <c r="C15" s="16" t="s">
        <v>12</v>
      </c>
      <c r="D15" s="17">
        <v>31</v>
      </c>
      <c r="E15" s="17">
        <v>4</v>
      </c>
      <c r="F15" s="7">
        <f t="shared" si="0"/>
        <v>35</v>
      </c>
      <c r="G15" s="9">
        <f t="shared" si="1"/>
        <v>194586</v>
      </c>
      <c r="H15" s="127">
        <v>189840</v>
      </c>
      <c r="I15" s="127">
        <f t="shared" si="2"/>
        <v>3796.8</v>
      </c>
      <c r="J15" s="127">
        <f t="shared" si="3"/>
        <v>949.2</v>
      </c>
      <c r="K15" s="18"/>
    </row>
    <row r="16" spans="1:11" s="14" customFormat="1" ht="15.6" x14ac:dyDescent="0.3">
      <c r="A16" s="130">
        <v>13</v>
      </c>
      <c r="B16" s="19" t="s">
        <v>492</v>
      </c>
      <c r="C16" s="22" t="s">
        <v>539</v>
      </c>
      <c r="D16" s="17">
        <v>5</v>
      </c>
      <c r="E16" s="17">
        <v>2</v>
      </c>
      <c r="F16" s="7">
        <f t="shared" si="0"/>
        <v>7</v>
      </c>
      <c r="G16" s="9">
        <f t="shared" si="1"/>
        <v>69646.5</v>
      </c>
      <c r="H16" s="127">
        <v>69300</v>
      </c>
      <c r="I16" s="127">
        <v>0</v>
      </c>
      <c r="J16" s="127">
        <f t="shared" si="3"/>
        <v>346.5</v>
      </c>
      <c r="K16" s="21"/>
    </row>
    <row r="17" spans="1:11" s="14" customFormat="1" ht="15.6" x14ac:dyDescent="0.3">
      <c r="A17" s="130">
        <v>14</v>
      </c>
      <c r="B17" s="23" t="s">
        <v>493</v>
      </c>
      <c r="C17" s="16" t="s">
        <v>540</v>
      </c>
      <c r="D17" s="17">
        <v>7</v>
      </c>
      <c r="E17" s="17">
        <v>5</v>
      </c>
      <c r="F17" s="7">
        <f t="shared" si="0"/>
        <v>12</v>
      </c>
      <c r="G17" s="9">
        <f t="shared" si="1"/>
        <v>123000</v>
      </c>
      <c r="H17" s="127">
        <v>120000</v>
      </c>
      <c r="I17" s="127">
        <f t="shared" si="2"/>
        <v>2400</v>
      </c>
      <c r="J17" s="127">
        <f t="shared" si="3"/>
        <v>600</v>
      </c>
      <c r="K17" s="21"/>
    </row>
    <row r="18" spans="1:11" s="14" customFormat="1" ht="15.6" x14ac:dyDescent="0.3">
      <c r="A18" s="130">
        <v>15</v>
      </c>
      <c r="B18" s="23" t="s">
        <v>494</v>
      </c>
      <c r="C18" s="16" t="s">
        <v>538</v>
      </c>
      <c r="D18" s="17">
        <v>1</v>
      </c>
      <c r="E18" s="17">
        <v>1</v>
      </c>
      <c r="F18" s="7">
        <f t="shared" si="0"/>
        <v>2</v>
      </c>
      <c r="G18" s="9">
        <f t="shared" si="1"/>
        <v>24600</v>
      </c>
      <c r="H18" s="127">
        <v>24000</v>
      </c>
      <c r="I18" s="127">
        <f t="shared" si="2"/>
        <v>480</v>
      </c>
      <c r="J18" s="127">
        <f t="shared" si="3"/>
        <v>120</v>
      </c>
      <c r="K18" s="21"/>
    </row>
    <row r="19" spans="1:11" s="14" customFormat="1" ht="15.6" x14ac:dyDescent="0.3">
      <c r="A19" s="130">
        <v>16</v>
      </c>
      <c r="B19" s="24" t="s">
        <v>495</v>
      </c>
      <c r="C19" s="16" t="s">
        <v>538</v>
      </c>
      <c r="D19" s="17">
        <v>14</v>
      </c>
      <c r="E19" s="17">
        <v>1</v>
      </c>
      <c r="F19" s="7">
        <f t="shared" si="0"/>
        <v>15</v>
      </c>
      <c r="G19" s="9">
        <f t="shared" si="1"/>
        <v>99553.125</v>
      </c>
      <c r="H19" s="127">
        <v>97125</v>
      </c>
      <c r="I19" s="127">
        <f t="shared" si="2"/>
        <v>1942.5</v>
      </c>
      <c r="J19" s="127">
        <f t="shared" si="3"/>
        <v>485.625</v>
      </c>
      <c r="K19" s="21"/>
    </row>
    <row r="20" spans="1:11" s="14" customFormat="1" ht="15.6" x14ac:dyDescent="0.3">
      <c r="A20" s="130">
        <v>17</v>
      </c>
      <c r="B20" s="25" t="s">
        <v>496</v>
      </c>
      <c r="C20" s="22" t="s">
        <v>540</v>
      </c>
      <c r="D20" s="17">
        <v>3</v>
      </c>
      <c r="E20" s="17">
        <v>0</v>
      </c>
      <c r="F20" s="7">
        <f t="shared" si="0"/>
        <v>3</v>
      </c>
      <c r="G20" s="9">
        <f t="shared" si="1"/>
        <v>36900</v>
      </c>
      <c r="H20" s="127">
        <v>36000</v>
      </c>
      <c r="I20" s="127">
        <f t="shared" si="2"/>
        <v>720</v>
      </c>
      <c r="J20" s="127">
        <f t="shared" si="3"/>
        <v>180</v>
      </c>
      <c r="K20" s="21"/>
    </row>
    <row r="21" spans="1:11" s="14" customFormat="1" ht="15.6" x14ac:dyDescent="0.3">
      <c r="A21" s="130">
        <v>18</v>
      </c>
      <c r="B21" s="23" t="s">
        <v>497</v>
      </c>
      <c r="C21" s="16" t="s">
        <v>538</v>
      </c>
      <c r="D21" s="17">
        <v>0</v>
      </c>
      <c r="E21" s="17">
        <v>0</v>
      </c>
      <c r="F21" s="7">
        <f t="shared" si="0"/>
        <v>0</v>
      </c>
      <c r="G21" s="9">
        <f t="shared" si="1"/>
        <v>0</v>
      </c>
      <c r="H21" s="127">
        <v>0</v>
      </c>
      <c r="I21" s="127">
        <f t="shared" si="2"/>
        <v>0</v>
      </c>
      <c r="J21" s="127">
        <f t="shared" si="3"/>
        <v>0</v>
      </c>
      <c r="K21" s="21"/>
    </row>
    <row r="22" spans="1:11" s="14" customFormat="1" ht="15.6" x14ac:dyDescent="0.3">
      <c r="A22" s="130">
        <v>19</v>
      </c>
      <c r="B22" s="23" t="s">
        <v>498</v>
      </c>
      <c r="C22" s="16" t="s">
        <v>538</v>
      </c>
      <c r="D22" s="17">
        <v>8</v>
      </c>
      <c r="E22" s="17">
        <v>2</v>
      </c>
      <c r="F22" s="7">
        <f t="shared" si="0"/>
        <v>10</v>
      </c>
      <c r="G22" s="9">
        <f t="shared" si="1"/>
        <v>120600</v>
      </c>
      <c r="H22" s="127">
        <v>120000</v>
      </c>
      <c r="I22" s="127">
        <v>0</v>
      </c>
      <c r="J22" s="127">
        <f t="shared" si="3"/>
        <v>600</v>
      </c>
      <c r="K22" s="21"/>
    </row>
    <row r="23" spans="1:11" s="14" customFormat="1" ht="15.6" x14ac:dyDescent="0.3">
      <c r="A23" s="130">
        <v>20</v>
      </c>
      <c r="B23" s="23" t="s">
        <v>499</v>
      </c>
      <c r="C23" s="16" t="s">
        <v>12</v>
      </c>
      <c r="D23" s="17">
        <v>11</v>
      </c>
      <c r="E23" s="17">
        <v>4</v>
      </c>
      <c r="F23" s="7">
        <f t="shared" si="0"/>
        <v>15</v>
      </c>
      <c r="G23" s="9">
        <f t="shared" si="1"/>
        <v>184500</v>
      </c>
      <c r="H23" s="127">
        <v>180000</v>
      </c>
      <c r="I23" s="127">
        <f t="shared" si="2"/>
        <v>3600</v>
      </c>
      <c r="J23" s="127">
        <f t="shared" si="3"/>
        <v>900</v>
      </c>
      <c r="K23" s="21"/>
    </row>
    <row r="24" spans="1:11" s="14" customFormat="1" ht="15.6" x14ac:dyDescent="0.3">
      <c r="A24" s="130">
        <v>21</v>
      </c>
      <c r="B24" s="23" t="s">
        <v>500</v>
      </c>
      <c r="C24" s="16" t="s">
        <v>538</v>
      </c>
      <c r="D24" s="17">
        <v>0</v>
      </c>
      <c r="E24" s="17">
        <v>2</v>
      </c>
      <c r="F24" s="7">
        <f t="shared" si="0"/>
        <v>2</v>
      </c>
      <c r="G24" s="9">
        <f t="shared" si="1"/>
        <v>24120</v>
      </c>
      <c r="H24" s="127">
        <v>24000</v>
      </c>
      <c r="I24" s="127">
        <v>0</v>
      </c>
      <c r="J24" s="127">
        <f t="shared" si="3"/>
        <v>120</v>
      </c>
      <c r="K24" s="21"/>
    </row>
    <row r="25" spans="1:11" s="14" customFormat="1" ht="15.6" x14ac:dyDescent="0.3">
      <c r="A25" s="130">
        <v>22</v>
      </c>
      <c r="B25" s="23" t="s">
        <v>501</v>
      </c>
      <c r="C25" s="12" t="s">
        <v>12</v>
      </c>
      <c r="D25" s="20">
        <v>10</v>
      </c>
      <c r="E25" s="20">
        <v>0</v>
      </c>
      <c r="F25" s="7">
        <f t="shared" si="0"/>
        <v>10</v>
      </c>
      <c r="G25" s="9">
        <f t="shared" si="1"/>
        <v>38889.384400000003</v>
      </c>
      <c r="H25" s="127">
        <v>37940.879999999997</v>
      </c>
      <c r="I25" s="127">
        <v>758.8</v>
      </c>
      <c r="J25" s="71">
        <f t="shared" si="3"/>
        <v>189.70439999999999</v>
      </c>
      <c r="K25" s="21"/>
    </row>
    <row r="26" spans="1:11" s="14" customFormat="1" ht="15.6" x14ac:dyDescent="0.3">
      <c r="A26" s="130">
        <v>23</v>
      </c>
      <c r="B26" s="24" t="s">
        <v>502</v>
      </c>
      <c r="C26" s="16" t="s">
        <v>538</v>
      </c>
      <c r="D26" s="17">
        <v>8</v>
      </c>
      <c r="E26" s="17">
        <v>4</v>
      </c>
      <c r="F26" s="7">
        <f t="shared" si="0"/>
        <v>12</v>
      </c>
      <c r="G26" s="9">
        <f t="shared" si="1"/>
        <v>52008.75</v>
      </c>
      <c r="H26" s="127">
        <v>51750</v>
      </c>
      <c r="I26" s="127">
        <v>0</v>
      </c>
      <c r="J26" s="127">
        <f t="shared" si="3"/>
        <v>258.75</v>
      </c>
      <c r="K26" s="21"/>
    </row>
    <row r="27" spans="1:11" s="14" customFormat="1" ht="15.6" x14ac:dyDescent="0.3">
      <c r="A27" s="130">
        <v>24</v>
      </c>
      <c r="B27" s="23" t="s">
        <v>503</v>
      </c>
      <c r="C27" s="16" t="s">
        <v>540</v>
      </c>
      <c r="D27" s="17">
        <v>35</v>
      </c>
      <c r="E27" s="17">
        <v>2</v>
      </c>
      <c r="F27" s="7">
        <f t="shared" si="0"/>
        <v>37</v>
      </c>
      <c r="G27" s="9">
        <f t="shared" si="1"/>
        <v>455100</v>
      </c>
      <c r="H27" s="127">
        <v>444000</v>
      </c>
      <c r="I27" s="127">
        <f t="shared" si="2"/>
        <v>8880</v>
      </c>
      <c r="J27" s="127">
        <f t="shared" si="3"/>
        <v>2220</v>
      </c>
      <c r="K27" s="21"/>
    </row>
    <row r="28" spans="1:11" s="14" customFormat="1" ht="15.6" x14ac:dyDescent="0.3">
      <c r="A28" s="130">
        <v>25</v>
      </c>
      <c r="B28" s="24" t="s">
        <v>504</v>
      </c>
      <c r="C28" s="16" t="s">
        <v>538</v>
      </c>
      <c r="D28" s="17">
        <v>8</v>
      </c>
      <c r="E28" s="17">
        <v>1</v>
      </c>
      <c r="F28" s="7">
        <f t="shared" si="0"/>
        <v>9</v>
      </c>
      <c r="G28" s="9">
        <f t="shared" si="1"/>
        <v>40883.4</v>
      </c>
      <c r="H28" s="127">
        <v>40680</v>
      </c>
      <c r="I28" s="127">
        <v>0</v>
      </c>
      <c r="J28" s="127">
        <f t="shared" si="3"/>
        <v>203.4</v>
      </c>
      <c r="K28" s="21"/>
    </row>
    <row r="29" spans="1:11" s="14" customFormat="1" ht="15.6" x14ac:dyDescent="0.3">
      <c r="A29" s="130">
        <v>26</v>
      </c>
      <c r="B29" s="23" t="s">
        <v>505</v>
      </c>
      <c r="C29" s="16" t="s">
        <v>538</v>
      </c>
      <c r="D29" s="17">
        <v>0</v>
      </c>
      <c r="E29" s="17">
        <v>0</v>
      </c>
      <c r="F29" s="7">
        <f t="shared" si="0"/>
        <v>0</v>
      </c>
      <c r="G29" s="9">
        <f t="shared" si="1"/>
        <v>0</v>
      </c>
      <c r="H29" s="127">
        <v>0</v>
      </c>
      <c r="I29" s="127">
        <f t="shared" si="2"/>
        <v>0</v>
      </c>
      <c r="J29" s="127">
        <f t="shared" si="3"/>
        <v>0</v>
      </c>
      <c r="K29" s="21"/>
    </row>
    <row r="30" spans="1:11" s="14" customFormat="1" ht="15.6" x14ac:dyDescent="0.3">
      <c r="A30" s="130">
        <v>27</v>
      </c>
      <c r="B30" s="23" t="s">
        <v>506</v>
      </c>
      <c r="C30" s="16" t="s">
        <v>538</v>
      </c>
      <c r="D30" s="17">
        <v>0</v>
      </c>
      <c r="E30" s="17">
        <v>1</v>
      </c>
      <c r="F30" s="7">
        <f t="shared" si="0"/>
        <v>1</v>
      </c>
      <c r="G30" s="9">
        <f t="shared" si="1"/>
        <v>12300</v>
      </c>
      <c r="H30" s="127">
        <v>12000</v>
      </c>
      <c r="I30" s="127">
        <f t="shared" si="2"/>
        <v>240</v>
      </c>
      <c r="J30" s="127">
        <f t="shared" si="3"/>
        <v>60</v>
      </c>
      <c r="K30" s="21"/>
    </row>
    <row r="31" spans="1:11" s="14" customFormat="1" ht="15.6" x14ac:dyDescent="0.3">
      <c r="A31" s="130">
        <v>28</v>
      </c>
      <c r="B31" s="23" t="s">
        <v>507</v>
      </c>
      <c r="C31" s="16" t="s">
        <v>538</v>
      </c>
      <c r="D31" s="17">
        <v>5</v>
      </c>
      <c r="E31" s="17">
        <v>0</v>
      </c>
      <c r="F31" s="7">
        <f t="shared" si="0"/>
        <v>5</v>
      </c>
      <c r="G31" s="9">
        <f t="shared" si="1"/>
        <v>32427.412499999995</v>
      </c>
      <c r="H31" s="127">
        <v>31636.499999999996</v>
      </c>
      <c r="I31" s="127">
        <f t="shared" si="2"/>
        <v>632.7299999999999</v>
      </c>
      <c r="J31" s="127">
        <f t="shared" si="3"/>
        <v>158.18249999999998</v>
      </c>
      <c r="K31" s="21"/>
    </row>
    <row r="32" spans="1:11" s="14" customFormat="1" ht="15.6" x14ac:dyDescent="0.3">
      <c r="A32" s="130">
        <v>29</v>
      </c>
      <c r="B32" s="24" t="s">
        <v>508</v>
      </c>
      <c r="C32" s="16" t="s">
        <v>538</v>
      </c>
      <c r="D32" s="17">
        <v>2</v>
      </c>
      <c r="E32" s="17">
        <v>1</v>
      </c>
      <c r="F32" s="7">
        <f t="shared" si="0"/>
        <v>3</v>
      </c>
      <c r="G32" s="9">
        <f t="shared" si="1"/>
        <v>36900</v>
      </c>
      <c r="H32" s="127">
        <v>36000</v>
      </c>
      <c r="I32" s="127">
        <f t="shared" si="2"/>
        <v>720</v>
      </c>
      <c r="J32" s="127">
        <f t="shared" si="3"/>
        <v>180</v>
      </c>
      <c r="K32" s="21"/>
    </row>
    <row r="33" spans="1:11" s="14" customFormat="1" ht="15.6" x14ac:dyDescent="0.3">
      <c r="A33" s="130">
        <v>30</v>
      </c>
      <c r="B33" s="23" t="s">
        <v>509</v>
      </c>
      <c r="C33" s="16" t="s">
        <v>539</v>
      </c>
      <c r="D33" s="17">
        <v>3</v>
      </c>
      <c r="E33" s="17">
        <v>3</v>
      </c>
      <c r="F33" s="7">
        <f t="shared" si="0"/>
        <v>6</v>
      </c>
      <c r="G33" s="9">
        <f t="shared" si="1"/>
        <v>43818.75</v>
      </c>
      <c r="H33" s="127">
        <v>42750</v>
      </c>
      <c r="I33" s="127">
        <f t="shared" si="2"/>
        <v>855</v>
      </c>
      <c r="J33" s="127">
        <f t="shared" si="3"/>
        <v>213.75</v>
      </c>
      <c r="K33" s="21"/>
    </row>
    <row r="34" spans="1:11" s="14" customFormat="1" ht="15.6" x14ac:dyDescent="0.3">
      <c r="A34" s="130">
        <v>31</v>
      </c>
      <c r="B34" s="23" t="s">
        <v>510</v>
      </c>
      <c r="C34" s="16" t="s">
        <v>539</v>
      </c>
      <c r="D34" s="17">
        <v>5</v>
      </c>
      <c r="E34" s="17">
        <v>0</v>
      </c>
      <c r="F34" s="7">
        <f t="shared" si="0"/>
        <v>5</v>
      </c>
      <c r="G34" s="9">
        <f t="shared" si="1"/>
        <v>61500</v>
      </c>
      <c r="H34" s="127">
        <v>60000</v>
      </c>
      <c r="I34" s="127">
        <f t="shared" si="2"/>
        <v>1200</v>
      </c>
      <c r="J34" s="127">
        <f t="shared" si="3"/>
        <v>300</v>
      </c>
      <c r="K34" s="21"/>
    </row>
    <row r="35" spans="1:11" s="14" customFormat="1" ht="15.6" x14ac:dyDescent="0.3">
      <c r="A35" s="130">
        <v>32</v>
      </c>
      <c r="B35" s="23" t="s">
        <v>511</v>
      </c>
      <c r="C35" s="16" t="s">
        <v>538</v>
      </c>
      <c r="D35" s="17">
        <v>2</v>
      </c>
      <c r="E35" s="17">
        <v>2</v>
      </c>
      <c r="F35" s="7">
        <f t="shared" si="0"/>
        <v>4</v>
      </c>
      <c r="G35" s="9">
        <f t="shared" si="1"/>
        <v>49200</v>
      </c>
      <c r="H35" s="127">
        <v>48000</v>
      </c>
      <c r="I35" s="127">
        <f t="shared" si="2"/>
        <v>960</v>
      </c>
      <c r="J35" s="127">
        <f t="shared" si="3"/>
        <v>240</v>
      </c>
      <c r="K35" s="21"/>
    </row>
    <row r="36" spans="1:11" s="14" customFormat="1" ht="15.6" x14ac:dyDescent="0.3">
      <c r="A36" s="130">
        <v>33</v>
      </c>
      <c r="B36" s="23" t="s">
        <v>512</v>
      </c>
      <c r="C36" s="16" t="s">
        <v>538</v>
      </c>
      <c r="D36" s="17">
        <v>1</v>
      </c>
      <c r="E36" s="17">
        <v>1</v>
      </c>
      <c r="F36" s="7">
        <f t="shared" si="0"/>
        <v>2</v>
      </c>
      <c r="G36" s="9">
        <f t="shared" si="1"/>
        <v>24120</v>
      </c>
      <c r="H36" s="127">
        <v>24000</v>
      </c>
      <c r="I36" s="127">
        <v>0</v>
      </c>
      <c r="J36" s="127">
        <f t="shared" si="3"/>
        <v>120</v>
      </c>
      <c r="K36" s="21"/>
    </row>
    <row r="37" spans="1:11" s="14" customFormat="1" ht="15.6" x14ac:dyDescent="0.3">
      <c r="A37" s="130">
        <v>34</v>
      </c>
      <c r="B37" s="23" t="s">
        <v>513</v>
      </c>
      <c r="C37" s="16" t="s">
        <v>540</v>
      </c>
      <c r="D37" s="17">
        <v>3</v>
      </c>
      <c r="E37" s="17">
        <v>1</v>
      </c>
      <c r="F37" s="7">
        <f t="shared" si="0"/>
        <v>4</v>
      </c>
      <c r="G37" s="9">
        <f t="shared" si="1"/>
        <v>32431</v>
      </c>
      <c r="H37" s="127">
        <v>31640</v>
      </c>
      <c r="I37" s="127">
        <f t="shared" si="2"/>
        <v>632.80000000000007</v>
      </c>
      <c r="J37" s="127">
        <f t="shared" si="3"/>
        <v>158.20000000000002</v>
      </c>
      <c r="K37" s="21"/>
    </row>
    <row r="38" spans="1:11" s="14" customFormat="1" ht="15.6" x14ac:dyDescent="0.3">
      <c r="A38" s="130">
        <v>35</v>
      </c>
      <c r="B38" s="23" t="s">
        <v>514</v>
      </c>
      <c r="C38" s="16" t="s">
        <v>540</v>
      </c>
      <c r="D38" s="17">
        <v>15</v>
      </c>
      <c r="E38" s="17">
        <v>4</v>
      </c>
      <c r="F38" s="7">
        <f t="shared" si="0"/>
        <v>19</v>
      </c>
      <c r="G38" s="9">
        <f t="shared" si="1"/>
        <v>141327</v>
      </c>
      <c r="H38" s="127">
        <v>137880</v>
      </c>
      <c r="I38" s="127">
        <f>H38*2%</f>
        <v>2757.6</v>
      </c>
      <c r="J38" s="127">
        <f t="shared" si="3"/>
        <v>689.4</v>
      </c>
      <c r="K38" s="21"/>
    </row>
    <row r="39" spans="1:11" s="14" customFormat="1" ht="15.6" x14ac:dyDescent="0.3">
      <c r="A39" s="130">
        <v>36</v>
      </c>
      <c r="B39" s="23" t="s">
        <v>515</v>
      </c>
      <c r="C39" s="16" t="s">
        <v>540</v>
      </c>
      <c r="D39" s="17">
        <v>0</v>
      </c>
      <c r="E39" s="131">
        <v>5</v>
      </c>
      <c r="F39" s="7">
        <f t="shared" si="0"/>
        <v>5</v>
      </c>
      <c r="G39" s="9">
        <f t="shared" si="1"/>
        <v>20500</v>
      </c>
      <c r="H39" s="127">
        <v>20000</v>
      </c>
      <c r="I39" s="127">
        <f t="shared" si="2"/>
        <v>400</v>
      </c>
      <c r="J39" s="127">
        <f t="shared" si="3"/>
        <v>100</v>
      </c>
      <c r="K39" s="21"/>
    </row>
    <row r="40" spans="1:11" ht="15.6" x14ac:dyDescent="0.3">
      <c r="A40" s="129">
        <v>37</v>
      </c>
      <c r="B40" s="15" t="s">
        <v>516</v>
      </c>
      <c r="C40" s="16" t="s">
        <v>539</v>
      </c>
      <c r="D40" s="17">
        <v>9</v>
      </c>
      <c r="E40" s="17">
        <v>2</v>
      </c>
      <c r="F40" s="7">
        <f t="shared" si="0"/>
        <v>11</v>
      </c>
      <c r="G40" s="9">
        <f t="shared" si="1"/>
        <v>132660</v>
      </c>
      <c r="H40" s="127">
        <v>132000</v>
      </c>
      <c r="I40" s="127">
        <v>0</v>
      </c>
      <c r="J40" s="127">
        <f t="shared" si="3"/>
        <v>660</v>
      </c>
      <c r="K40" s="18"/>
    </row>
    <row r="41" spans="1:11" ht="15.6" x14ac:dyDescent="0.3">
      <c r="A41" s="129">
        <v>38</v>
      </c>
      <c r="B41" s="19" t="s">
        <v>517</v>
      </c>
      <c r="C41" s="16" t="s">
        <v>538</v>
      </c>
      <c r="D41" s="17">
        <v>1</v>
      </c>
      <c r="E41" s="17">
        <v>4</v>
      </c>
      <c r="F41" s="7">
        <f t="shared" si="0"/>
        <v>5</v>
      </c>
      <c r="G41" s="9">
        <f t="shared" si="1"/>
        <v>61500</v>
      </c>
      <c r="H41" s="127">
        <v>60000</v>
      </c>
      <c r="I41" s="127">
        <f t="shared" si="2"/>
        <v>1200</v>
      </c>
      <c r="J41" s="127">
        <f t="shared" si="3"/>
        <v>300</v>
      </c>
      <c r="K41" s="18"/>
    </row>
    <row r="42" spans="1:11" ht="15.6" x14ac:dyDescent="0.3">
      <c r="A42" s="129">
        <v>39</v>
      </c>
      <c r="B42" s="19" t="s">
        <v>518</v>
      </c>
      <c r="C42" s="16" t="s">
        <v>540</v>
      </c>
      <c r="D42" s="17">
        <v>5</v>
      </c>
      <c r="E42" s="17">
        <v>0</v>
      </c>
      <c r="F42" s="7">
        <f t="shared" si="0"/>
        <v>5</v>
      </c>
      <c r="G42" s="9">
        <f t="shared" si="1"/>
        <v>61500</v>
      </c>
      <c r="H42" s="127">
        <v>60000</v>
      </c>
      <c r="I42" s="127">
        <f t="shared" si="2"/>
        <v>1200</v>
      </c>
      <c r="J42" s="127">
        <f t="shared" si="3"/>
        <v>300</v>
      </c>
      <c r="K42" s="18"/>
    </row>
    <row r="43" spans="1:11" ht="15.6" x14ac:dyDescent="0.3">
      <c r="A43" s="129">
        <v>40</v>
      </c>
      <c r="B43" s="15" t="s">
        <v>519</v>
      </c>
      <c r="C43" s="16" t="s">
        <v>538</v>
      </c>
      <c r="D43" s="17">
        <v>10</v>
      </c>
      <c r="E43" s="17">
        <v>2</v>
      </c>
      <c r="F43" s="7">
        <f t="shared" si="0"/>
        <v>12</v>
      </c>
      <c r="G43" s="9">
        <f t="shared" si="1"/>
        <v>147600</v>
      </c>
      <c r="H43" s="127">
        <v>144000</v>
      </c>
      <c r="I43" s="127">
        <f t="shared" si="2"/>
        <v>2880</v>
      </c>
      <c r="J43" s="127">
        <f t="shared" si="3"/>
        <v>720</v>
      </c>
      <c r="K43" s="18"/>
    </row>
    <row r="44" spans="1:11" ht="15.6" x14ac:dyDescent="0.3">
      <c r="A44" s="129">
        <v>41</v>
      </c>
      <c r="B44" s="15" t="s">
        <v>520</v>
      </c>
      <c r="C44" s="16" t="s">
        <v>538</v>
      </c>
      <c r="D44" s="17">
        <v>7</v>
      </c>
      <c r="E44" s="17">
        <v>0</v>
      </c>
      <c r="F44" s="7">
        <f t="shared" si="0"/>
        <v>7</v>
      </c>
      <c r="G44" s="9">
        <f t="shared" si="1"/>
        <v>41686.75</v>
      </c>
      <c r="H44" s="127">
        <v>40670</v>
      </c>
      <c r="I44" s="127">
        <f t="shared" si="2"/>
        <v>813.4</v>
      </c>
      <c r="J44" s="127">
        <f t="shared" si="3"/>
        <v>203.35</v>
      </c>
      <c r="K44" s="18"/>
    </row>
    <row r="45" spans="1:11" ht="15.6" x14ac:dyDescent="0.3">
      <c r="A45" s="129">
        <v>42</v>
      </c>
      <c r="B45" s="15" t="s">
        <v>521</v>
      </c>
      <c r="C45" s="16" t="s">
        <v>12</v>
      </c>
      <c r="D45" s="17">
        <v>2</v>
      </c>
      <c r="E45" s="17">
        <v>2</v>
      </c>
      <c r="F45" s="7">
        <f t="shared" si="0"/>
        <v>4</v>
      </c>
      <c r="G45" s="9">
        <f t="shared" si="1"/>
        <v>30750</v>
      </c>
      <c r="H45" s="127">
        <v>30000</v>
      </c>
      <c r="I45" s="127">
        <f t="shared" si="2"/>
        <v>600</v>
      </c>
      <c r="J45" s="127">
        <f t="shared" si="3"/>
        <v>150</v>
      </c>
      <c r="K45" s="18"/>
    </row>
    <row r="46" spans="1:11" ht="15.6" x14ac:dyDescent="0.3">
      <c r="A46" s="129">
        <v>43</v>
      </c>
      <c r="B46" s="19" t="s">
        <v>522</v>
      </c>
      <c r="C46" s="12" t="s">
        <v>538</v>
      </c>
      <c r="D46" s="17">
        <v>2</v>
      </c>
      <c r="E46" s="17">
        <v>0</v>
      </c>
      <c r="F46" s="7">
        <f t="shared" si="0"/>
        <v>2</v>
      </c>
      <c r="G46" s="9">
        <f t="shared" si="1"/>
        <v>24600</v>
      </c>
      <c r="H46" s="127">
        <v>24000</v>
      </c>
      <c r="I46" s="127">
        <f t="shared" si="2"/>
        <v>480</v>
      </c>
      <c r="J46" s="127">
        <f t="shared" si="3"/>
        <v>120</v>
      </c>
      <c r="K46" s="18"/>
    </row>
    <row r="47" spans="1:11" ht="15.6" x14ac:dyDescent="0.3">
      <c r="A47" s="129">
        <v>44</v>
      </c>
      <c r="B47" s="15" t="s">
        <v>523</v>
      </c>
      <c r="C47" s="12" t="s">
        <v>539</v>
      </c>
      <c r="D47" s="20">
        <v>12</v>
      </c>
      <c r="E47" s="20">
        <v>1</v>
      </c>
      <c r="F47" s="7">
        <f t="shared" si="0"/>
        <v>13</v>
      </c>
      <c r="G47" s="9">
        <f t="shared" si="1"/>
        <v>135248.75</v>
      </c>
      <c r="H47" s="127">
        <v>131950</v>
      </c>
      <c r="I47" s="127">
        <f t="shared" si="2"/>
        <v>2639</v>
      </c>
      <c r="J47" s="127">
        <f t="shared" si="3"/>
        <v>659.75</v>
      </c>
      <c r="K47" s="18"/>
    </row>
    <row r="48" spans="1:11" ht="15.6" x14ac:dyDescent="0.3">
      <c r="A48" s="129">
        <v>45</v>
      </c>
      <c r="B48" s="15" t="s">
        <v>524</v>
      </c>
      <c r="C48" s="16" t="s">
        <v>539</v>
      </c>
      <c r="D48" s="17">
        <v>9</v>
      </c>
      <c r="E48" s="17">
        <v>2</v>
      </c>
      <c r="F48" s="7">
        <f t="shared" si="0"/>
        <v>11</v>
      </c>
      <c r="G48" s="9">
        <f t="shared" si="1"/>
        <v>92319.7</v>
      </c>
      <c r="H48" s="127">
        <v>90068</v>
      </c>
      <c r="I48" s="127">
        <f t="shared" si="2"/>
        <v>1801.3600000000001</v>
      </c>
      <c r="J48" s="127">
        <f t="shared" si="3"/>
        <v>450.34000000000003</v>
      </c>
      <c r="K48" s="18"/>
    </row>
    <row r="49" spans="1:11" ht="15.6" x14ac:dyDescent="0.3">
      <c r="A49" s="129">
        <v>46</v>
      </c>
      <c r="B49" s="15" t="s">
        <v>525</v>
      </c>
      <c r="C49" s="16" t="s">
        <v>11</v>
      </c>
      <c r="D49" s="17">
        <v>15</v>
      </c>
      <c r="E49" s="17">
        <v>9</v>
      </c>
      <c r="F49" s="7">
        <f t="shared" si="0"/>
        <v>24</v>
      </c>
      <c r="G49" s="9">
        <f t="shared" si="1"/>
        <v>295200</v>
      </c>
      <c r="H49" s="127">
        <v>288000</v>
      </c>
      <c r="I49" s="127">
        <f t="shared" si="2"/>
        <v>5760</v>
      </c>
      <c r="J49" s="127">
        <f t="shared" si="3"/>
        <v>1440</v>
      </c>
      <c r="K49" s="18"/>
    </row>
    <row r="50" spans="1:11" ht="15.6" x14ac:dyDescent="0.3">
      <c r="A50" s="129">
        <v>47</v>
      </c>
      <c r="B50" s="19" t="s">
        <v>526</v>
      </c>
      <c r="C50" s="16" t="s">
        <v>538</v>
      </c>
      <c r="D50" s="17">
        <v>0</v>
      </c>
      <c r="E50" s="17">
        <v>7</v>
      </c>
      <c r="F50" s="7">
        <f t="shared" si="0"/>
        <v>7</v>
      </c>
      <c r="G50" s="9">
        <f t="shared" si="1"/>
        <v>27798</v>
      </c>
      <c r="H50" s="127">
        <v>27120</v>
      </c>
      <c r="I50" s="127">
        <f t="shared" si="2"/>
        <v>542.4</v>
      </c>
      <c r="J50" s="127">
        <f t="shared" si="3"/>
        <v>135.6</v>
      </c>
      <c r="K50" s="18"/>
    </row>
    <row r="51" spans="1:11" ht="15.6" x14ac:dyDescent="0.3">
      <c r="A51" s="129">
        <v>48</v>
      </c>
      <c r="B51" s="15" t="s">
        <v>527</v>
      </c>
      <c r="C51" s="16" t="s">
        <v>538</v>
      </c>
      <c r="D51" s="17">
        <v>2</v>
      </c>
      <c r="E51" s="17">
        <v>2</v>
      </c>
      <c r="F51" s="7">
        <f t="shared" si="0"/>
        <v>4</v>
      </c>
      <c r="G51" s="9">
        <f t="shared" si="1"/>
        <v>49200</v>
      </c>
      <c r="H51" s="127">
        <v>48000</v>
      </c>
      <c r="I51" s="127">
        <f t="shared" si="2"/>
        <v>960</v>
      </c>
      <c r="J51" s="127">
        <f t="shared" si="3"/>
        <v>240</v>
      </c>
      <c r="K51" s="18"/>
    </row>
    <row r="52" spans="1:11" ht="15.6" x14ac:dyDescent="0.3">
      <c r="A52" s="129">
        <v>49</v>
      </c>
      <c r="B52" s="19" t="s">
        <v>528</v>
      </c>
      <c r="C52" s="16" t="s">
        <v>539</v>
      </c>
      <c r="D52" s="17">
        <v>5</v>
      </c>
      <c r="E52" s="17">
        <v>2</v>
      </c>
      <c r="F52" s="7">
        <f t="shared" si="0"/>
        <v>7</v>
      </c>
      <c r="G52" s="9">
        <f t="shared" si="1"/>
        <v>69493.462499999994</v>
      </c>
      <c r="H52" s="127">
        <v>67798.5</v>
      </c>
      <c r="I52" s="127">
        <f t="shared" si="2"/>
        <v>1355.97</v>
      </c>
      <c r="J52" s="127">
        <f t="shared" si="3"/>
        <v>338.99250000000001</v>
      </c>
      <c r="K52" s="18"/>
    </row>
    <row r="53" spans="1:11" ht="15.6" x14ac:dyDescent="0.3">
      <c r="A53" s="129">
        <v>50</v>
      </c>
      <c r="B53" s="19" t="s">
        <v>529</v>
      </c>
      <c r="C53" s="16" t="s">
        <v>538</v>
      </c>
      <c r="D53" s="17">
        <v>5</v>
      </c>
      <c r="E53" s="17">
        <v>0</v>
      </c>
      <c r="F53" s="7">
        <f t="shared" si="0"/>
        <v>5</v>
      </c>
      <c r="G53" s="9">
        <f t="shared" si="1"/>
        <v>61500</v>
      </c>
      <c r="H53" s="127">
        <v>60000</v>
      </c>
      <c r="I53" s="127">
        <f t="shared" si="2"/>
        <v>1200</v>
      </c>
      <c r="J53" s="127">
        <f t="shared" si="3"/>
        <v>300</v>
      </c>
      <c r="K53" s="18"/>
    </row>
    <row r="54" spans="1:11" ht="15.6" x14ac:dyDescent="0.3">
      <c r="A54" s="129">
        <v>51</v>
      </c>
      <c r="B54" s="19" t="s">
        <v>530</v>
      </c>
      <c r="C54" s="16" t="s">
        <v>538</v>
      </c>
      <c r="D54" s="17">
        <v>2</v>
      </c>
      <c r="E54" s="17">
        <v>2</v>
      </c>
      <c r="F54" s="7">
        <f t="shared" si="0"/>
        <v>4</v>
      </c>
      <c r="G54" s="9">
        <f t="shared" si="1"/>
        <v>48480</v>
      </c>
      <c r="H54" s="127">
        <v>48000</v>
      </c>
      <c r="I54" s="128">
        <v>240</v>
      </c>
      <c r="J54" s="127">
        <f t="shared" si="3"/>
        <v>240</v>
      </c>
      <c r="K54" s="18"/>
    </row>
    <row r="55" spans="1:11" ht="15.6" x14ac:dyDescent="0.3">
      <c r="A55" s="129">
        <v>52</v>
      </c>
      <c r="B55" s="19" t="s">
        <v>531</v>
      </c>
      <c r="C55" s="16" t="s">
        <v>538</v>
      </c>
      <c r="D55" s="17">
        <v>3</v>
      </c>
      <c r="E55" s="17">
        <v>0</v>
      </c>
      <c r="F55" s="7">
        <f t="shared" si="0"/>
        <v>3</v>
      </c>
      <c r="G55" s="9">
        <f t="shared" si="1"/>
        <v>36900</v>
      </c>
      <c r="H55" s="127">
        <v>36000</v>
      </c>
      <c r="I55" s="127">
        <f t="shared" si="2"/>
        <v>720</v>
      </c>
      <c r="J55" s="127">
        <f t="shared" si="3"/>
        <v>180</v>
      </c>
      <c r="K55" s="18"/>
    </row>
    <row r="56" spans="1:11" ht="15.6" x14ac:dyDescent="0.3">
      <c r="A56" s="129">
        <v>53</v>
      </c>
      <c r="B56" s="19" t="s">
        <v>532</v>
      </c>
      <c r="C56" s="16" t="s">
        <v>539</v>
      </c>
      <c r="D56" s="17">
        <v>6</v>
      </c>
      <c r="E56" s="17">
        <v>5</v>
      </c>
      <c r="F56" s="7">
        <f t="shared" si="0"/>
        <v>11</v>
      </c>
      <c r="G56" s="9">
        <f t="shared" si="1"/>
        <v>123000</v>
      </c>
      <c r="H56" s="127">
        <v>120000</v>
      </c>
      <c r="I56" s="127">
        <f t="shared" si="2"/>
        <v>2400</v>
      </c>
      <c r="J56" s="127">
        <f t="shared" si="3"/>
        <v>600</v>
      </c>
      <c r="K56" s="18"/>
    </row>
    <row r="57" spans="1:11" ht="15.6" x14ac:dyDescent="0.3">
      <c r="A57" s="129">
        <v>54</v>
      </c>
      <c r="B57" s="19" t="s">
        <v>533</v>
      </c>
      <c r="C57" s="16" t="s">
        <v>539</v>
      </c>
      <c r="D57" s="17">
        <v>2</v>
      </c>
      <c r="E57" s="17">
        <v>3</v>
      </c>
      <c r="F57" s="7">
        <f t="shared" si="0"/>
        <v>5</v>
      </c>
      <c r="G57" s="9">
        <f t="shared" si="1"/>
        <v>49200</v>
      </c>
      <c r="H57" s="127">
        <v>48000</v>
      </c>
      <c r="I57" s="127">
        <f t="shared" si="2"/>
        <v>960</v>
      </c>
      <c r="J57" s="127">
        <f t="shared" si="3"/>
        <v>240</v>
      </c>
      <c r="K57" s="18"/>
    </row>
    <row r="58" spans="1:11" ht="15.6" x14ac:dyDescent="0.3">
      <c r="A58" s="129">
        <v>55</v>
      </c>
      <c r="B58" s="19" t="s">
        <v>534</v>
      </c>
      <c r="C58" s="16" t="s">
        <v>11</v>
      </c>
      <c r="D58" s="17">
        <v>83</v>
      </c>
      <c r="E58" s="17">
        <v>10</v>
      </c>
      <c r="F58" s="7">
        <f t="shared" si="0"/>
        <v>93</v>
      </c>
      <c r="G58" s="9">
        <f t="shared" si="1"/>
        <v>1125808.75</v>
      </c>
      <c r="H58" s="127">
        <v>1098350</v>
      </c>
      <c r="I58" s="127">
        <f t="shared" si="2"/>
        <v>21967</v>
      </c>
      <c r="J58" s="127">
        <f t="shared" si="3"/>
        <v>5491.75</v>
      </c>
      <c r="K58" s="18"/>
    </row>
    <row r="59" spans="1:11" ht="15.6" x14ac:dyDescent="0.3">
      <c r="A59" s="129">
        <v>56</v>
      </c>
      <c r="B59" s="15" t="s">
        <v>535</v>
      </c>
      <c r="C59" s="16" t="s">
        <v>538</v>
      </c>
      <c r="D59" s="17">
        <v>0</v>
      </c>
      <c r="E59" s="17">
        <v>1</v>
      </c>
      <c r="F59" s="7">
        <f t="shared" si="0"/>
        <v>1</v>
      </c>
      <c r="G59" s="9">
        <f t="shared" si="1"/>
        <v>12060</v>
      </c>
      <c r="H59" s="127">
        <v>12000</v>
      </c>
      <c r="I59" s="127">
        <v>0</v>
      </c>
      <c r="J59" s="127">
        <f t="shared" si="3"/>
        <v>60</v>
      </c>
      <c r="K59" s="18"/>
    </row>
    <row r="60" spans="1:11" ht="15.6" x14ac:dyDescent="0.3">
      <c r="A60" s="129">
        <v>57</v>
      </c>
      <c r="B60" s="15" t="s">
        <v>536</v>
      </c>
      <c r="C60" s="16" t="s">
        <v>540</v>
      </c>
      <c r="D60" s="17">
        <v>12</v>
      </c>
      <c r="E60" s="17">
        <v>3</v>
      </c>
      <c r="F60" s="7">
        <f t="shared" si="0"/>
        <v>15</v>
      </c>
      <c r="G60" s="9">
        <f t="shared" si="1"/>
        <v>184500</v>
      </c>
      <c r="H60" s="127">
        <v>180000</v>
      </c>
      <c r="I60" s="127">
        <f t="shared" si="2"/>
        <v>3600</v>
      </c>
      <c r="J60" s="127">
        <f t="shared" si="3"/>
        <v>900</v>
      </c>
      <c r="K60" s="18"/>
    </row>
    <row r="61" spans="1:11" ht="15.6" x14ac:dyDescent="0.3">
      <c r="A61" s="129">
        <v>58</v>
      </c>
      <c r="B61" s="15" t="s">
        <v>537</v>
      </c>
      <c r="C61" s="16" t="s">
        <v>539</v>
      </c>
      <c r="D61" s="17">
        <v>4</v>
      </c>
      <c r="E61" s="26">
        <v>0</v>
      </c>
      <c r="F61" s="7">
        <f t="shared" si="0"/>
        <v>4</v>
      </c>
      <c r="G61" s="9">
        <f t="shared" si="1"/>
        <v>49200</v>
      </c>
      <c r="H61" s="127">
        <v>48000</v>
      </c>
      <c r="I61" s="127">
        <f t="shared" si="2"/>
        <v>960</v>
      </c>
      <c r="J61" s="127">
        <f t="shared" si="3"/>
        <v>240</v>
      </c>
      <c r="K61" s="18"/>
    </row>
    <row r="62" spans="1:11" ht="15.6" x14ac:dyDescent="0.3">
      <c r="A62" s="129"/>
      <c r="B62" s="27" t="s">
        <v>15</v>
      </c>
      <c r="C62" s="28"/>
      <c r="D62" s="7">
        <f>SUM(D4:D61)</f>
        <v>439</v>
      </c>
      <c r="E62" s="7">
        <f t="shared" ref="E62:F62" si="4">SUM(E4:E61)</f>
        <v>130</v>
      </c>
      <c r="F62" s="7">
        <f t="shared" si="4"/>
        <v>569</v>
      </c>
      <c r="G62" s="9">
        <f>SUM(G4:G61)</f>
        <v>5700956.3794</v>
      </c>
      <c r="H62" s="9">
        <f>SUM(H4:H61)</f>
        <v>5575132.6799999997</v>
      </c>
      <c r="I62" s="9">
        <f>SUM(I4:I61)</f>
        <v>97948.036000000007</v>
      </c>
      <c r="J62" s="9">
        <f>SUM(J4:J61)</f>
        <v>27875.663400000001</v>
      </c>
      <c r="K62" s="18"/>
    </row>
    <row r="65" spans="4:4" x14ac:dyDescent="0.3">
      <c r="D65" s="103" t="s">
        <v>1416</v>
      </c>
    </row>
    <row r="66" spans="4:4" x14ac:dyDescent="0.3">
      <c r="D66" s="103" t="s">
        <v>1417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13F8F-4E2E-4DAF-AF63-9487EF25C69C}">
  <dimension ref="A2:J30"/>
  <sheetViews>
    <sheetView topLeftCell="A10" zoomScale="70" zoomScaleNormal="70" workbookViewId="0">
      <selection activeCell="D38" sqref="D38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0" t="s">
        <v>480</v>
      </c>
      <c r="C4" s="31" t="s">
        <v>538</v>
      </c>
      <c r="D4" s="31">
        <v>1</v>
      </c>
      <c r="E4" s="31">
        <v>0</v>
      </c>
      <c r="F4" s="29">
        <f>SUM(D4:E4)</f>
        <v>1</v>
      </c>
      <c r="G4" s="32">
        <f>SUM(H4:J4)</f>
        <v>11480</v>
      </c>
      <c r="H4" s="33">
        <v>11200</v>
      </c>
      <c r="I4" s="33">
        <v>224</v>
      </c>
      <c r="J4" s="33">
        <v>56</v>
      </c>
    </row>
    <row r="5" spans="1:10" ht="15.6" x14ac:dyDescent="0.3">
      <c r="A5" s="29">
        <v>2</v>
      </c>
      <c r="B5" s="34" t="s">
        <v>483</v>
      </c>
      <c r="C5" s="35" t="s">
        <v>540</v>
      </c>
      <c r="D5" s="35">
        <v>10</v>
      </c>
      <c r="E5" s="35">
        <v>4</v>
      </c>
      <c r="F5" s="29">
        <f t="shared" ref="F5:F25" si="0">SUM(D5:E5)</f>
        <v>14</v>
      </c>
      <c r="G5" s="32">
        <f t="shared" ref="G5:G25" si="1">SUM(H5:J5)</f>
        <v>119535.5</v>
      </c>
      <c r="H5" s="33">
        <v>116620</v>
      </c>
      <c r="I5" s="33">
        <v>2332.4</v>
      </c>
      <c r="J5" s="33">
        <v>583.1</v>
      </c>
    </row>
    <row r="6" spans="1:10" ht="15.6" x14ac:dyDescent="0.3">
      <c r="A6" s="29">
        <v>3</v>
      </c>
      <c r="B6" s="36" t="s">
        <v>541</v>
      </c>
      <c r="C6" s="37" t="s">
        <v>12</v>
      </c>
      <c r="D6" s="31">
        <v>70</v>
      </c>
      <c r="E6" s="31">
        <v>0</v>
      </c>
      <c r="F6" s="29">
        <f t="shared" si="0"/>
        <v>70</v>
      </c>
      <c r="G6" s="32">
        <f t="shared" si="1"/>
        <v>552475</v>
      </c>
      <c r="H6" s="33">
        <v>539000</v>
      </c>
      <c r="I6" s="33">
        <v>10780</v>
      </c>
      <c r="J6" s="33">
        <v>2695</v>
      </c>
    </row>
    <row r="7" spans="1:10" ht="15.6" x14ac:dyDescent="0.3">
      <c r="A7" s="29">
        <v>4</v>
      </c>
      <c r="B7" s="38" t="s">
        <v>486</v>
      </c>
      <c r="C7" s="31" t="s">
        <v>538</v>
      </c>
      <c r="D7" s="31">
        <v>2</v>
      </c>
      <c r="E7" s="31">
        <v>0</v>
      </c>
      <c r="F7" s="29">
        <f t="shared" si="0"/>
        <v>2</v>
      </c>
      <c r="G7" s="32">
        <f t="shared" si="1"/>
        <v>17220</v>
      </c>
      <c r="H7" s="33">
        <v>16800</v>
      </c>
      <c r="I7" s="33">
        <v>336</v>
      </c>
      <c r="J7" s="33">
        <v>84</v>
      </c>
    </row>
    <row r="8" spans="1:10" ht="15.6" x14ac:dyDescent="0.3">
      <c r="A8" s="29">
        <v>5</v>
      </c>
      <c r="B8" s="38" t="s">
        <v>490</v>
      </c>
      <c r="C8" s="31" t="s">
        <v>538</v>
      </c>
      <c r="D8" s="31">
        <v>2</v>
      </c>
      <c r="E8" s="31">
        <v>0</v>
      </c>
      <c r="F8" s="29">
        <f t="shared" si="0"/>
        <v>2</v>
      </c>
      <c r="G8" s="32">
        <f t="shared" si="1"/>
        <v>20090</v>
      </c>
      <c r="H8" s="33">
        <v>19600</v>
      </c>
      <c r="I8" s="33">
        <v>392</v>
      </c>
      <c r="J8" s="33">
        <v>98</v>
      </c>
    </row>
    <row r="9" spans="1:10" ht="15.6" x14ac:dyDescent="0.3">
      <c r="A9" s="29">
        <v>6</v>
      </c>
      <c r="B9" s="38" t="s">
        <v>491</v>
      </c>
      <c r="C9" s="31" t="s">
        <v>12</v>
      </c>
      <c r="D9" s="31">
        <v>10</v>
      </c>
      <c r="E9" s="31">
        <v>0</v>
      </c>
      <c r="F9" s="29">
        <f t="shared" si="0"/>
        <v>10</v>
      </c>
      <c r="G9" s="32">
        <f t="shared" si="1"/>
        <v>84665</v>
      </c>
      <c r="H9" s="33">
        <v>82600</v>
      </c>
      <c r="I9" s="33">
        <v>1652</v>
      </c>
      <c r="J9" s="33">
        <v>413</v>
      </c>
    </row>
    <row r="10" spans="1:10" ht="15.6" x14ac:dyDescent="0.3">
      <c r="A10" s="29">
        <v>7</v>
      </c>
      <c r="B10" s="38" t="s">
        <v>542</v>
      </c>
      <c r="C10" s="37" t="s">
        <v>538</v>
      </c>
      <c r="D10" s="16">
        <v>10</v>
      </c>
      <c r="E10" s="31">
        <v>0</v>
      </c>
      <c r="F10" s="29">
        <f t="shared" si="0"/>
        <v>10</v>
      </c>
      <c r="G10" s="32">
        <f t="shared" si="1"/>
        <v>43050</v>
      </c>
      <c r="H10" s="33">
        <v>42000</v>
      </c>
      <c r="I10" s="33">
        <v>840</v>
      </c>
      <c r="J10" s="33">
        <v>210</v>
      </c>
    </row>
    <row r="11" spans="1:10" ht="15.6" x14ac:dyDescent="0.3">
      <c r="A11" s="29">
        <v>8</v>
      </c>
      <c r="B11" s="38" t="s">
        <v>492</v>
      </c>
      <c r="C11" s="37" t="s">
        <v>539</v>
      </c>
      <c r="D11" s="16">
        <v>0</v>
      </c>
      <c r="E11" s="31">
        <v>0</v>
      </c>
      <c r="F11" s="29">
        <f t="shared" si="0"/>
        <v>0</v>
      </c>
      <c r="G11" s="32">
        <f t="shared" si="1"/>
        <v>0</v>
      </c>
      <c r="H11" s="33">
        <v>0</v>
      </c>
      <c r="I11" s="33">
        <v>0</v>
      </c>
      <c r="J11" s="33">
        <v>0</v>
      </c>
    </row>
    <row r="12" spans="1:10" ht="15.6" x14ac:dyDescent="0.3">
      <c r="A12" s="29">
        <v>9</v>
      </c>
      <c r="B12" s="38" t="s">
        <v>494</v>
      </c>
      <c r="C12" s="31" t="s">
        <v>538</v>
      </c>
      <c r="D12" s="31">
        <v>1</v>
      </c>
      <c r="E12" s="31">
        <v>0</v>
      </c>
      <c r="F12" s="29">
        <f t="shared" si="0"/>
        <v>1</v>
      </c>
      <c r="G12" s="32">
        <f t="shared" si="1"/>
        <v>8610</v>
      </c>
      <c r="H12" s="33">
        <v>8400</v>
      </c>
      <c r="I12" s="33">
        <v>168</v>
      </c>
      <c r="J12" s="33">
        <v>42</v>
      </c>
    </row>
    <row r="13" spans="1:10" ht="15.6" x14ac:dyDescent="0.3">
      <c r="A13" s="29">
        <v>10</v>
      </c>
      <c r="B13" s="38" t="s">
        <v>503</v>
      </c>
      <c r="C13" s="31" t="s">
        <v>540</v>
      </c>
      <c r="D13" s="31">
        <v>2</v>
      </c>
      <c r="E13" s="31">
        <v>0</v>
      </c>
      <c r="F13" s="29">
        <f t="shared" si="0"/>
        <v>2</v>
      </c>
      <c r="G13" s="32">
        <f t="shared" si="1"/>
        <v>22512</v>
      </c>
      <c r="H13" s="33">
        <v>22400</v>
      </c>
      <c r="I13" s="33">
        <v>0</v>
      </c>
      <c r="J13" s="33">
        <v>112</v>
      </c>
    </row>
    <row r="14" spans="1:10" ht="15.6" x14ac:dyDescent="0.3">
      <c r="A14" s="29">
        <v>11</v>
      </c>
      <c r="B14" s="34" t="s">
        <v>509</v>
      </c>
      <c r="C14" s="31" t="s">
        <v>539</v>
      </c>
      <c r="D14" s="31">
        <v>2</v>
      </c>
      <c r="E14" s="39">
        <v>3</v>
      </c>
      <c r="F14" s="29">
        <f t="shared" si="0"/>
        <v>5</v>
      </c>
      <c r="G14" s="32">
        <f t="shared" si="1"/>
        <v>27675</v>
      </c>
      <c r="H14" s="40">
        <v>27000</v>
      </c>
      <c r="I14" s="40">
        <v>540</v>
      </c>
      <c r="J14" s="40">
        <v>135</v>
      </c>
    </row>
    <row r="15" spans="1:10" ht="15.6" x14ac:dyDescent="0.3">
      <c r="A15" s="29">
        <v>12</v>
      </c>
      <c r="B15" s="38" t="s">
        <v>511</v>
      </c>
      <c r="C15" s="31" t="s">
        <v>538</v>
      </c>
      <c r="D15" s="31">
        <v>1</v>
      </c>
      <c r="E15" s="31">
        <v>0</v>
      </c>
      <c r="F15" s="29">
        <f t="shared" si="0"/>
        <v>1</v>
      </c>
      <c r="G15" s="32">
        <f t="shared" si="1"/>
        <v>11480</v>
      </c>
      <c r="H15" s="33">
        <v>11200</v>
      </c>
      <c r="I15" s="33">
        <v>224</v>
      </c>
      <c r="J15" s="33">
        <v>56</v>
      </c>
    </row>
    <row r="16" spans="1:10" ht="15.6" x14ac:dyDescent="0.3">
      <c r="A16" s="29">
        <v>13</v>
      </c>
      <c r="B16" s="38" t="s">
        <v>514</v>
      </c>
      <c r="C16" s="31" t="s">
        <v>540</v>
      </c>
      <c r="D16" s="16">
        <v>2</v>
      </c>
      <c r="E16" s="16">
        <v>1</v>
      </c>
      <c r="F16" s="29">
        <f t="shared" si="0"/>
        <v>3</v>
      </c>
      <c r="G16" s="32">
        <f t="shared" si="1"/>
        <v>16674.7</v>
      </c>
      <c r="H16" s="33">
        <v>16268</v>
      </c>
      <c r="I16" s="33">
        <v>325.36</v>
      </c>
      <c r="J16" s="33">
        <v>81.34</v>
      </c>
    </row>
    <row r="17" spans="1:10" ht="15.6" x14ac:dyDescent="0.3">
      <c r="A17" s="29">
        <v>14</v>
      </c>
      <c r="B17" s="36" t="s">
        <v>543</v>
      </c>
      <c r="C17" s="37" t="s">
        <v>12</v>
      </c>
      <c r="D17" s="31">
        <v>24</v>
      </c>
      <c r="E17" s="31">
        <v>0</v>
      </c>
      <c r="F17" s="29">
        <f t="shared" si="0"/>
        <v>24</v>
      </c>
      <c r="G17" s="32">
        <f t="shared" si="1"/>
        <v>167321</v>
      </c>
      <c r="H17" s="33">
        <v>163240</v>
      </c>
      <c r="I17" s="33">
        <v>3264.8</v>
      </c>
      <c r="J17" s="33">
        <v>816.2</v>
      </c>
    </row>
    <row r="18" spans="1:10" ht="15.6" x14ac:dyDescent="0.3">
      <c r="A18" s="29">
        <v>15</v>
      </c>
      <c r="B18" s="38" t="s">
        <v>518</v>
      </c>
      <c r="C18" s="31" t="s">
        <v>540</v>
      </c>
      <c r="D18" s="31">
        <v>4</v>
      </c>
      <c r="E18" s="31">
        <v>0</v>
      </c>
      <c r="F18" s="29">
        <f t="shared" si="0"/>
        <v>4</v>
      </c>
      <c r="G18" s="32">
        <f t="shared" si="1"/>
        <v>34440</v>
      </c>
      <c r="H18" s="33">
        <v>33600</v>
      </c>
      <c r="I18" s="33">
        <v>672</v>
      </c>
      <c r="J18" s="33">
        <v>168</v>
      </c>
    </row>
    <row r="19" spans="1:10" ht="15.6" x14ac:dyDescent="0.3">
      <c r="A19" s="29">
        <v>16</v>
      </c>
      <c r="B19" s="34" t="s">
        <v>521</v>
      </c>
      <c r="C19" s="31" t="s">
        <v>12</v>
      </c>
      <c r="D19" s="31">
        <v>2</v>
      </c>
      <c r="E19" s="39">
        <v>2</v>
      </c>
      <c r="F19" s="29">
        <f t="shared" si="0"/>
        <v>4</v>
      </c>
      <c r="G19" s="32">
        <f t="shared" si="1"/>
        <v>20090</v>
      </c>
      <c r="H19" s="40">
        <v>19600</v>
      </c>
      <c r="I19" s="40">
        <v>392</v>
      </c>
      <c r="J19" s="40">
        <v>98</v>
      </c>
    </row>
    <row r="20" spans="1:10" ht="31.2" x14ac:dyDescent="0.3">
      <c r="A20" s="29">
        <v>17</v>
      </c>
      <c r="B20" s="41" t="s">
        <v>522</v>
      </c>
      <c r="C20" s="31" t="s">
        <v>538</v>
      </c>
      <c r="D20" s="42">
        <v>2</v>
      </c>
      <c r="E20" s="42">
        <v>0</v>
      </c>
      <c r="F20" s="29">
        <f t="shared" si="0"/>
        <v>2</v>
      </c>
      <c r="G20" s="32">
        <f t="shared" si="1"/>
        <v>17220</v>
      </c>
      <c r="H20" s="33">
        <v>16800</v>
      </c>
      <c r="I20" s="33">
        <v>336</v>
      </c>
      <c r="J20" s="33">
        <v>84</v>
      </c>
    </row>
    <row r="21" spans="1:10" ht="15.6" x14ac:dyDescent="0.3">
      <c r="A21" s="29">
        <v>18</v>
      </c>
      <c r="B21" s="34" t="s">
        <v>523</v>
      </c>
      <c r="C21" s="35" t="s">
        <v>539</v>
      </c>
      <c r="D21" s="43">
        <v>3</v>
      </c>
      <c r="E21" s="43">
        <v>0</v>
      </c>
      <c r="F21" s="29">
        <f t="shared" si="0"/>
        <v>3</v>
      </c>
      <c r="G21" s="32">
        <f t="shared" si="1"/>
        <v>25830</v>
      </c>
      <c r="H21" s="44">
        <v>25200</v>
      </c>
      <c r="I21" s="35">
        <v>504</v>
      </c>
      <c r="J21" s="35">
        <v>126</v>
      </c>
    </row>
    <row r="22" spans="1:10" ht="15.6" x14ac:dyDescent="0.3">
      <c r="A22" s="29">
        <v>19</v>
      </c>
      <c r="B22" s="35" t="s">
        <v>544</v>
      </c>
      <c r="C22" s="31" t="s">
        <v>12</v>
      </c>
      <c r="D22" s="42">
        <v>4</v>
      </c>
      <c r="E22" s="42">
        <v>0</v>
      </c>
      <c r="F22" s="29">
        <f t="shared" si="0"/>
        <v>4</v>
      </c>
      <c r="G22" s="32">
        <f t="shared" si="1"/>
        <v>29520</v>
      </c>
      <c r="H22" s="33">
        <v>28800</v>
      </c>
      <c r="I22" s="31">
        <v>576</v>
      </c>
      <c r="J22" s="31">
        <v>144</v>
      </c>
    </row>
    <row r="23" spans="1:10" ht="15.6" x14ac:dyDescent="0.3">
      <c r="A23" s="29">
        <v>20</v>
      </c>
      <c r="B23" s="30" t="s">
        <v>532</v>
      </c>
      <c r="C23" s="31" t="s">
        <v>539</v>
      </c>
      <c r="D23" s="42">
        <v>1</v>
      </c>
      <c r="E23" s="45">
        <v>2</v>
      </c>
      <c r="F23" s="29">
        <f t="shared" si="0"/>
        <v>3</v>
      </c>
      <c r="G23" s="32">
        <f t="shared" si="1"/>
        <v>17896.5</v>
      </c>
      <c r="H23" s="40">
        <v>17460</v>
      </c>
      <c r="I23" s="39">
        <v>349.2</v>
      </c>
      <c r="J23" s="39">
        <v>87.3</v>
      </c>
    </row>
    <row r="24" spans="1:10" ht="15.6" x14ac:dyDescent="0.3">
      <c r="A24" s="29">
        <v>21</v>
      </c>
      <c r="B24" s="38" t="s">
        <v>534</v>
      </c>
      <c r="C24" s="31" t="s">
        <v>11</v>
      </c>
      <c r="D24" s="42">
        <v>2</v>
      </c>
      <c r="E24" s="42">
        <v>0</v>
      </c>
      <c r="F24" s="29">
        <f t="shared" si="0"/>
        <v>2</v>
      </c>
      <c r="G24" s="32">
        <f t="shared" si="1"/>
        <v>17220</v>
      </c>
      <c r="H24" s="33">
        <v>16800</v>
      </c>
      <c r="I24" s="31">
        <v>336</v>
      </c>
      <c r="J24" s="31">
        <v>84</v>
      </c>
    </row>
    <row r="25" spans="1:10" ht="15.6" x14ac:dyDescent="0.3">
      <c r="A25" s="29">
        <v>22</v>
      </c>
      <c r="B25" s="34" t="s">
        <v>536</v>
      </c>
      <c r="C25" s="31" t="s">
        <v>540</v>
      </c>
      <c r="D25" s="42">
        <v>2</v>
      </c>
      <c r="E25" s="45">
        <v>1</v>
      </c>
      <c r="F25" s="29">
        <f t="shared" si="0"/>
        <v>3</v>
      </c>
      <c r="G25" s="32">
        <f t="shared" si="1"/>
        <v>27880</v>
      </c>
      <c r="H25" s="40">
        <v>27200</v>
      </c>
      <c r="I25" s="39">
        <v>544</v>
      </c>
      <c r="J25" s="39">
        <v>136</v>
      </c>
    </row>
    <row r="26" spans="1:10" ht="15.6" x14ac:dyDescent="0.3">
      <c r="A26" s="29"/>
      <c r="B26" s="46" t="s">
        <v>15</v>
      </c>
      <c r="C26" s="47"/>
      <c r="D26" s="42">
        <f>SUM(D4:D25)</f>
        <v>157</v>
      </c>
      <c r="E26" s="42">
        <f>SUM(E4:E25)</f>
        <v>13</v>
      </c>
      <c r="F26" s="42">
        <f>SUM(D26:E26)</f>
        <v>170</v>
      </c>
      <c r="G26" s="48">
        <f>SUM(H26:J26)</f>
        <v>1292884.7</v>
      </c>
      <c r="H26" s="48">
        <f>SUM(H4:H25)</f>
        <v>1261788</v>
      </c>
      <c r="I26" s="48">
        <f t="shared" ref="I26:J26" si="2">SUM(I4:I25)</f>
        <v>24787.760000000002</v>
      </c>
      <c r="J26" s="48">
        <f t="shared" si="2"/>
        <v>6308.9400000000005</v>
      </c>
    </row>
    <row r="29" spans="1:10" x14ac:dyDescent="0.3">
      <c r="D29" s="103" t="s">
        <v>1416</v>
      </c>
    </row>
    <row r="30" spans="1:10" x14ac:dyDescent="0.3">
      <c r="D30" s="103" t="s">
        <v>1417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79A4-EC6A-419B-8932-4E21C1D2DB94}">
  <dimension ref="A2:J178"/>
  <sheetViews>
    <sheetView topLeftCell="A160" zoomScale="70" zoomScaleNormal="70" workbookViewId="0">
      <selection activeCell="D177" sqref="D177:D178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134" t="s">
        <v>545</v>
      </c>
      <c r="C4" s="35" t="s">
        <v>12</v>
      </c>
      <c r="D4" s="43">
        <v>2</v>
      </c>
      <c r="E4" s="43">
        <v>24</v>
      </c>
      <c r="F4" s="7">
        <f>SUM(D4:E4)</f>
        <v>26</v>
      </c>
      <c r="G4" s="32">
        <f>SUM(H4:J4)</f>
        <v>192700</v>
      </c>
      <c r="H4" s="50">
        <v>188000</v>
      </c>
      <c r="I4" s="50">
        <v>3760</v>
      </c>
      <c r="J4" s="50">
        <v>940</v>
      </c>
    </row>
    <row r="5" spans="1:10" ht="15.6" x14ac:dyDescent="0.3">
      <c r="A5" s="6">
        <v>2</v>
      </c>
      <c r="B5" s="134" t="s">
        <v>546</v>
      </c>
      <c r="C5" s="35" t="s">
        <v>13</v>
      </c>
      <c r="D5" s="43">
        <v>7</v>
      </c>
      <c r="E5" s="43">
        <v>0</v>
      </c>
      <c r="F5" s="7">
        <f t="shared" ref="F5:F68" si="0">SUM(D5:E5)</f>
        <v>7</v>
      </c>
      <c r="G5" s="32">
        <f t="shared" ref="G5:G68" si="1">SUM(H5:J5)</f>
        <v>39821.25</v>
      </c>
      <c r="H5" s="50">
        <v>38850</v>
      </c>
      <c r="I5" s="50">
        <v>777</v>
      </c>
      <c r="J5" s="50">
        <v>194.25</v>
      </c>
    </row>
    <row r="6" spans="1:10" ht="15.6" x14ac:dyDescent="0.3">
      <c r="A6" s="6">
        <v>3</v>
      </c>
      <c r="B6" s="134" t="s">
        <v>547</v>
      </c>
      <c r="C6" s="35" t="s">
        <v>10</v>
      </c>
      <c r="D6" s="43" t="s">
        <v>107</v>
      </c>
      <c r="E6" s="43" t="s">
        <v>107</v>
      </c>
      <c r="F6" s="7">
        <f t="shared" si="0"/>
        <v>0</v>
      </c>
      <c r="G6" s="32">
        <f t="shared" si="1"/>
        <v>0</v>
      </c>
      <c r="H6" s="50" t="s">
        <v>107</v>
      </c>
      <c r="I6" s="50" t="s">
        <v>107</v>
      </c>
      <c r="J6" s="50" t="s">
        <v>107</v>
      </c>
    </row>
    <row r="7" spans="1:10" ht="15.6" x14ac:dyDescent="0.3">
      <c r="A7" s="6">
        <v>4</v>
      </c>
      <c r="B7" s="134" t="s">
        <v>548</v>
      </c>
      <c r="C7" s="35" t="s">
        <v>10</v>
      </c>
      <c r="D7" s="43">
        <v>3</v>
      </c>
      <c r="E7" s="43">
        <v>1</v>
      </c>
      <c r="F7" s="7">
        <f t="shared" si="0"/>
        <v>4</v>
      </c>
      <c r="G7" s="32">
        <f t="shared" si="1"/>
        <v>22751</v>
      </c>
      <c r="H7" s="50">
        <v>22200</v>
      </c>
      <c r="I7" s="50">
        <v>440</v>
      </c>
      <c r="J7" s="50">
        <v>111</v>
      </c>
    </row>
    <row r="8" spans="1:10" ht="15.6" x14ac:dyDescent="0.3">
      <c r="A8" s="6">
        <v>5</v>
      </c>
      <c r="B8" s="134" t="s">
        <v>549</v>
      </c>
      <c r="C8" s="35" t="s">
        <v>13</v>
      </c>
      <c r="D8" s="43">
        <v>3</v>
      </c>
      <c r="E8" s="43">
        <v>0</v>
      </c>
      <c r="F8" s="7">
        <f t="shared" si="0"/>
        <v>3</v>
      </c>
      <c r="G8" s="32">
        <f t="shared" si="1"/>
        <v>28443.75</v>
      </c>
      <c r="H8" s="50">
        <v>27750</v>
      </c>
      <c r="I8" s="50">
        <v>555</v>
      </c>
      <c r="J8" s="50">
        <v>138.75</v>
      </c>
    </row>
    <row r="9" spans="1:10" ht="15.6" x14ac:dyDescent="0.3">
      <c r="A9" s="6">
        <v>6</v>
      </c>
      <c r="B9" s="134" t="s">
        <v>550</v>
      </c>
      <c r="C9" s="35" t="s">
        <v>10</v>
      </c>
      <c r="D9" s="43">
        <v>1</v>
      </c>
      <c r="E9" s="43">
        <v>2</v>
      </c>
      <c r="F9" s="7">
        <f t="shared" si="0"/>
        <v>3</v>
      </c>
      <c r="G9" s="32">
        <f t="shared" si="1"/>
        <v>22693.5</v>
      </c>
      <c r="H9" s="50">
        <v>22140</v>
      </c>
      <c r="I9" s="50">
        <v>442.8</v>
      </c>
      <c r="J9" s="50">
        <v>110.7</v>
      </c>
    </row>
    <row r="10" spans="1:10" ht="15.6" x14ac:dyDescent="0.3">
      <c r="A10" s="6">
        <v>7</v>
      </c>
      <c r="B10" s="134" t="s">
        <v>551</v>
      </c>
      <c r="C10" s="35" t="s">
        <v>13</v>
      </c>
      <c r="D10" s="43">
        <v>2</v>
      </c>
      <c r="E10" s="43">
        <v>5</v>
      </c>
      <c r="F10" s="7">
        <f t="shared" si="0"/>
        <v>7</v>
      </c>
      <c r="G10" s="32">
        <f t="shared" si="1"/>
        <v>29962.16</v>
      </c>
      <c r="H10" s="50">
        <v>29232</v>
      </c>
      <c r="I10" s="50">
        <v>584</v>
      </c>
      <c r="J10" s="50">
        <v>146.16</v>
      </c>
    </row>
    <row r="11" spans="1:10" ht="15.6" x14ac:dyDescent="0.3">
      <c r="A11" s="6">
        <v>8</v>
      </c>
      <c r="B11" s="134" t="s">
        <v>552</v>
      </c>
      <c r="C11" s="35" t="s">
        <v>13</v>
      </c>
      <c r="D11" s="43">
        <v>2</v>
      </c>
      <c r="E11" s="43">
        <v>1</v>
      </c>
      <c r="F11" s="7">
        <f t="shared" si="0"/>
        <v>3</v>
      </c>
      <c r="G11" s="32">
        <f t="shared" si="1"/>
        <v>21371.25</v>
      </c>
      <c r="H11" s="50">
        <v>20850</v>
      </c>
      <c r="I11" s="50">
        <v>417</v>
      </c>
      <c r="J11" s="50">
        <v>104.25</v>
      </c>
    </row>
    <row r="12" spans="1:10" ht="15.6" x14ac:dyDescent="0.3">
      <c r="A12" s="6">
        <v>9</v>
      </c>
      <c r="B12" s="134" t="s">
        <v>553</v>
      </c>
      <c r="C12" s="35" t="s">
        <v>10</v>
      </c>
      <c r="D12" s="43">
        <v>1</v>
      </c>
      <c r="E12" s="43">
        <v>1</v>
      </c>
      <c r="F12" s="7">
        <f t="shared" si="0"/>
        <v>2</v>
      </c>
      <c r="G12" s="32">
        <f t="shared" si="1"/>
        <v>26034.18</v>
      </c>
      <c r="H12" s="50">
        <v>25399.200000000001</v>
      </c>
      <c r="I12" s="50">
        <v>507.98</v>
      </c>
      <c r="J12" s="50">
        <v>127</v>
      </c>
    </row>
    <row r="13" spans="1:10" ht="15.6" x14ac:dyDescent="0.3">
      <c r="A13" s="6">
        <v>10</v>
      </c>
      <c r="B13" s="134" t="s">
        <v>554</v>
      </c>
      <c r="C13" s="35" t="s">
        <v>12</v>
      </c>
      <c r="D13" s="43">
        <v>6</v>
      </c>
      <c r="E13" s="43">
        <v>0</v>
      </c>
      <c r="F13" s="7">
        <f t="shared" si="0"/>
        <v>6</v>
      </c>
      <c r="G13" s="32">
        <f t="shared" si="1"/>
        <v>73800</v>
      </c>
      <c r="H13" s="50">
        <v>72000</v>
      </c>
      <c r="I13" s="50">
        <v>1440</v>
      </c>
      <c r="J13" s="50">
        <v>360</v>
      </c>
    </row>
    <row r="14" spans="1:10" ht="15.6" x14ac:dyDescent="0.3">
      <c r="A14" s="6">
        <v>11</v>
      </c>
      <c r="B14" s="134" t="s">
        <v>555</v>
      </c>
      <c r="C14" s="35" t="s">
        <v>10</v>
      </c>
      <c r="D14" s="43">
        <v>4</v>
      </c>
      <c r="E14" s="43">
        <v>0</v>
      </c>
      <c r="F14" s="7">
        <f t="shared" si="0"/>
        <v>4</v>
      </c>
      <c r="G14" s="32">
        <f t="shared" si="1"/>
        <v>28031.7</v>
      </c>
      <c r="H14" s="50">
        <v>27348</v>
      </c>
      <c r="I14" s="50">
        <v>546.96</v>
      </c>
      <c r="J14" s="50">
        <v>136.74</v>
      </c>
    </row>
    <row r="15" spans="1:10" ht="15.6" x14ac:dyDescent="0.3">
      <c r="A15" s="6">
        <v>12</v>
      </c>
      <c r="B15" s="134" t="s">
        <v>556</v>
      </c>
      <c r="C15" s="35" t="s">
        <v>14</v>
      </c>
      <c r="D15" s="43">
        <v>19</v>
      </c>
      <c r="E15" s="43">
        <v>1</v>
      </c>
      <c r="F15" s="7">
        <f t="shared" si="0"/>
        <v>20</v>
      </c>
      <c r="G15" s="32">
        <f t="shared" si="1"/>
        <v>194750</v>
      </c>
      <c r="H15" s="50">
        <v>190000</v>
      </c>
      <c r="I15" s="50">
        <v>3800</v>
      </c>
      <c r="J15" s="50">
        <v>950</v>
      </c>
    </row>
    <row r="16" spans="1:10" ht="15.6" x14ac:dyDescent="0.3">
      <c r="A16" s="6">
        <v>13</v>
      </c>
      <c r="B16" s="134" t="s">
        <v>557</v>
      </c>
      <c r="C16" s="35" t="s">
        <v>10</v>
      </c>
      <c r="D16" s="43">
        <v>19</v>
      </c>
      <c r="E16" s="43">
        <v>1</v>
      </c>
      <c r="F16" s="7">
        <f t="shared" si="0"/>
        <v>20</v>
      </c>
      <c r="G16" s="32">
        <f t="shared" si="1"/>
        <v>142680</v>
      </c>
      <c r="H16" s="50">
        <v>139200</v>
      </c>
      <c r="I16" s="50">
        <v>2784</v>
      </c>
      <c r="J16" s="50">
        <v>696</v>
      </c>
    </row>
    <row r="17" spans="1:10" ht="15.6" x14ac:dyDescent="0.3">
      <c r="A17" s="6">
        <v>14</v>
      </c>
      <c r="B17" s="134" t="s">
        <v>558</v>
      </c>
      <c r="C17" s="35" t="s">
        <v>10</v>
      </c>
      <c r="D17" s="43">
        <v>12</v>
      </c>
      <c r="E17" s="43">
        <v>3</v>
      </c>
      <c r="F17" s="7">
        <f t="shared" si="0"/>
        <v>15</v>
      </c>
      <c r="G17" s="32">
        <f t="shared" si="1"/>
        <v>160515</v>
      </c>
      <c r="H17" s="50">
        <v>156600</v>
      </c>
      <c r="I17" s="50">
        <v>3132</v>
      </c>
      <c r="J17" s="50">
        <v>783</v>
      </c>
    </row>
    <row r="18" spans="1:10" ht="15.6" x14ac:dyDescent="0.3">
      <c r="A18" s="6">
        <v>15</v>
      </c>
      <c r="B18" s="134" t="s">
        <v>559</v>
      </c>
      <c r="C18" s="35" t="s">
        <v>10</v>
      </c>
      <c r="D18" s="43">
        <v>7</v>
      </c>
      <c r="E18" s="43">
        <v>1</v>
      </c>
      <c r="F18" s="7">
        <f t="shared" si="0"/>
        <v>8</v>
      </c>
      <c r="G18" s="32">
        <f t="shared" si="1"/>
        <v>59985.95</v>
      </c>
      <c r="H18" s="50">
        <v>58522.879999999997</v>
      </c>
      <c r="I18" s="50">
        <v>1170.46</v>
      </c>
      <c r="J18" s="50">
        <v>292.61</v>
      </c>
    </row>
    <row r="19" spans="1:10" ht="15.6" x14ac:dyDescent="0.3">
      <c r="A19" s="6">
        <v>16</v>
      </c>
      <c r="B19" s="134" t="s">
        <v>560</v>
      </c>
      <c r="C19" s="35" t="s">
        <v>14</v>
      </c>
      <c r="D19" s="43">
        <v>10</v>
      </c>
      <c r="E19" s="43">
        <v>0</v>
      </c>
      <c r="F19" s="7">
        <f t="shared" si="0"/>
        <v>10</v>
      </c>
      <c r="G19" s="32">
        <f t="shared" si="1"/>
        <v>85454.25</v>
      </c>
      <c r="H19" s="50">
        <v>83370</v>
      </c>
      <c r="I19" s="50">
        <v>1667.4</v>
      </c>
      <c r="J19" s="50">
        <v>416.85</v>
      </c>
    </row>
    <row r="20" spans="1:10" ht="15.6" x14ac:dyDescent="0.3">
      <c r="A20" s="6">
        <v>17</v>
      </c>
      <c r="B20" s="134" t="s">
        <v>561</v>
      </c>
      <c r="C20" s="35" t="s">
        <v>10</v>
      </c>
      <c r="D20" s="43">
        <v>1</v>
      </c>
      <c r="E20" s="43">
        <v>2</v>
      </c>
      <c r="F20" s="7">
        <f t="shared" si="0"/>
        <v>3</v>
      </c>
      <c r="G20" s="32">
        <f t="shared" si="1"/>
        <v>17373.75</v>
      </c>
      <c r="H20" s="50">
        <v>16950</v>
      </c>
      <c r="I20" s="50">
        <v>339</v>
      </c>
      <c r="J20" s="50">
        <v>84.75</v>
      </c>
    </row>
    <row r="21" spans="1:10" ht="15.6" x14ac:dyDescent="0.3">
      <c r="A21" s="6">
        <v>18</v>
      </c>
      <c r="B21" s="134" t="s">
        <v>562</v>
      </c>
      <c r="C21" s="35" t="s">
        <v>13</v>
      </c>
      <c r="D21" s="43">
        <v>2</v>
      </c>
      <c r="E21" s="43">
        <v>0</v>
      </c>
      <c r="F21" s="7">
        <f t="shared" si="0"/>
        <v>2</v>
      </c>
      <c r="G21" s="32">
        <f t="shared" si="1"/>
        <v>4612.5</v>
      </c>
      <c r="H21" s="50">
        <v>4500</v>
      </c>
      <c r="I21" s="50">
        <v>90</v>
      </c>
      <c r="J21" s="50">
        <v>22.5</v>
      </c>
    </row>
    <row r="22" spans="1:10" ht="15.6" x14ac:dyDescent="0.3">
      <c r="A22" s="6">
        <v>19</v>
      </c>
      <c r="B22" s="134" t="s">
        <v>561</v>
      </c>
      <c r="C22" s="35" t="s">
        <v>14</v>
      </c>
      <c r="D22" s="43">
        <v>6</v>
      </c>
      <c r="E22" s="43">
        <v>5</v>
      </c>
      <c r="F22" s="7">
        <f t="shared" si="0"/>
        <v>11</v>
      </c>
      <c r="G22" s="32">
        <f t="shared" si="1"/>
        <v>99783.75</v>
      </c>
      <c r="H22" s="50">
        <v>97350</v>
      </c>
      <c r="I22" s="50">
        <v>1947</v>
      </c>
      <c r="J22" s="50">
        <v>486.75</v>
      </c>
    </row>
    <row r="23" spans="1:10" ht="15.6" x14ac:dyDescent="0.3">
      <c r="A23" s="6">
        <v>20</v>
      </c>
      <c r="B23" s="134" t="s">
        <v>563</v>
      </c>
      <c r="C23" s="35" t="s">
        <v>10</v>
      </c>
      <c r="D23" s="43">
        <v>7</v>
      </c>
      <c r="E23" s="43">
        <v>3</v>
      </c>
      <c r="F23" s="7">
        <f t="shared" si="0"/>
        <v>10</v>
      </c>
      <c r="G23" s="32">
        <f t="shared" si="1"/>
        <v>78412.5</v>
      </c>
      <c r="H23" s="50">
        <v>76500</v>
      </c>
      <c r="I23" s="50">
        <v>1530</v>
      </c>
      <c r="J23" s="50">
        <v>382.5</v>
      </c>
    </row>
    <row r="24" spans="1:10" ht="15.6" x14ac:dyDescent="0.3">
      <c r="A24" s="6">
        <v>21</v>
      </c>
      <c r="B24" s="134" t="s">
        <v>564</v>
      </c>
      <c r="C24" s="35" t="s">
        <v>13</v>
      </c>
      <c r="D24" s="43">
        <v>6</v>
      </c>
      <c r="E24" s="43">
        <v>3</v>
      </c>
      <c r="F24" s="7">
        <f t="shared" si="0"/>
        <v>9</v>
      </c>
      <c r="G24" s="32">
        <f t="shared" si="1"/>
        <v>66003.98</v>
      </c>
      <c r="H24" s="50">
        <v>64395</v>
      </c>
      <c r="I24" s="50">
        <v>1287</v>
      </c>
      <c r="J24" s="50">
        <v>321.98</v>
      </c>
    </row>
    <row r="25" spans="1:10" ht="15.6" x14ac:dyDescent="0.3">
      <c r="A25" s="6">
        <v>22</v>
      </c>
      <c r="B25" s="134" t="s">
        <v>565</v>
      </c>
      <c r="C25" s="35" t="s">
        <v>10</v>
      </c>
      <c r="D25" s="43">
        <v>1</v>
      </c>
      <c r="E25" s="43">
        <v>1</v>
      </c>
      <c r="F25" s="7">
        <f t="shared" si="0"/>
        <v>2</v>
      </c>
      <c r="G25" s="32">
        <f t="shared" si="1"/>
        <v>16400</v>
      </c>
      <c r="H25" s="50">
        <v>16000</v>
      </c>
      <c r="I25" s="50">
        <v>320</v>
      </c>
      <c r="J25" s="50">
        <v>80</v>
      </c>
    </row>
    <row r="26" spans="1:10" ht="15.6" x14ac:dyDescent="0.3">
      <c r="A26" s="6">
        <v>23</v>
      </c>
      <c r="B26" s="134" t="s">
        <v>566</v>
      </c>
      <c r="C26" s="35" t="s">
        <v>10</v>
      </c>
      <c r="D26" s="43">
        <v>4</v>
      </c>
      <c r="E26" s="43">
        <v>1</v>
      </c>
      <c r="F26" s="7">
        <f t="shared" si="0"/>
        <v>5</v>
      </c>
      <c r="G26" s="32">
        <f t="shared" si="1"/>
        <v>41768.75</v>
      </c>
      <c r="H26" s="50">
        <v>40750</v>
      </c>
      <c r="I26" s="50">
        <v>815</v>
      </c>
      <c r="J26" s="50">
        <v>203.75</v>
      </c>
    </row>
    <row r="27" spans="1:10" ht="15.6" x14ac:dyDescent="0.3">
      <c r="A27" s="6">
        <v>24</v>
      </c>
      <c r="B27" s="134" t="s">
        <v>567</v>
      </c>
      <c r="C27" s="35" t="s">
        <v>10</v>
      </c>
      <c r="D27" s="43">
        <v>3</v>
      </c>
      <c r="E27" s="43">
        <v>5</v>
      </c>
      <c r="F27" s="7">
        <f t="shared" si="0"/>
        <v>8</v>
      </c>
      <c r="G27" s="32">
        <f t="shared" si="1"/>
        <v>69481.94</v>
      </c>
      <c r="H27" s="50">
        <v>67788</v>
      </c>
      <c r="I27" s="50">
        <v>1355</v>
      </c>
      <c r="J27" s="50">
        <v>338.94</v>
      </c>
    </row>
    <row r="28" spans="1:10" ht="15.6" x14ac:dyDescent="0.3">
      <c r="A28" s="6">
        <v>25</v>
      </c>
      <c r="B28" s="134" t="s">
        <v>568</v>
      </c>
      <c r="C28" s="35" t="s">
        <v>10</v>
      </c>
      <c r="D28" s="43">
        <v>1</v>
      </c>
      <c r="E28" s="43">
        <v>1</v>
      </c>
      <c r="F28" s="7">
        <f t="shared" si="0"/>
        <v>2</v>
      </c>
      <c r="G28" s="32">
        <f t="shared" si="1"/>
        <v>11377.5</v>
      </c>
      <c r="H28" s="50">
        <v>11100</v>
      </c>
      <c r="I28" s="50">
        <v>222</v>
      </c>
      <c r="J28" s="50">
        <v>55.5</v>
      </c>
    </row>
    <row r="29" spans="1:10" ht="15.6" x14ac:dyDescent="0.3">
      <c r="A29" s="6">
        <v>26</v>
      </c>
      <c r="B29" s="134" t="s">
        <v>569</v>
      </c>
      <c r="C29" s="35" t="s">
        <v>10</v>
      </c>
      <c r="D29" s="43">
        <v>8</v>
      </c>
      <c r="E29" s="43">
        <v>2</v>
      </c>
      <c r="F29" s="7">
        <f t="shared" si="0"/>
        <v>10</v>
      </c>
      <c r="G29" s="32">
        <f t="shared" si="1"/>
        <v>48661.38</v>
      </c>
      <c r="H29" s="50">
        <v>47475</v>
      </c>
      <c r="I29" s="50">
        <v>949</v>
      </c>
      <c r="J29" s="50">
        <v>237.38</v>
      </c>
    </row>
    <row r="30" spans="1:10" ht="15.6" x14ac:dyDescent="0.3">
      <c r="A30" s="6">
        <v>27</v>
      </c>
      <c r="B30" s="134" t="s">
        <v>570</v>
      </c>
      <c r="C30" s="35" t="s">
        <v>14</v>
      </c>
      <c r="D30" s="43">
        <v>8</v>
      </c>
      <c r="E30" s="43">
        <v>0</v>
      </c>
      <c r="F30" s="7">
        <f t="shared" si="0"/>
        <v>8</v>
      </c>
      <c r="G30" s="32">
        <f t="shared" si="1"/>
        <v>98400</v>
      </c>
      <c r="H30" s="50">
        <v>96000</v>
      </c>
      <c r="I30" s="50">
        <v>1920</v>
      </c>
      <c r="J30" s="50">
        <v>480</v>
      </c>
    </row>
    <row r="31" spans="1:10" ht="15.6" x14ac:dyDescent="0.3">
      <c r="A31" s="6">
        <v>28</v>
      </c>
      <c r="B31" s="134" t="s">
        <v>571</v>
      </c>
      <c r="C31" s="35" t="s">
        <v>10</v>
      </c>
      <c r="D31" s="43">
        <v>1</v>
      </c>
      <c r="E31" s="43">
        <v>4</v>
      </c>
      <c r="F31" s="7">
        <f t="shared" si="0"/>
        <v>5</v>
      </c>
      <c r="G31" s="32">
        <f t="shared" si="1"/>
        <v>39011.5</v>
      </c>
      <c r="H31" s="50">
        <v>38060</v>
      </c>
      <c r="I31" s="50">
        <v>761.2</v>
      </c>
      <c r="J31" s="50">
        <v>190.3</v>
      </c>
    </row>
    <row r="32" spans="1:10" ht="15.6" x14ac:dyDescent="0.3">
      <c r="A32" s="6">
        <v>29</v>
      </c>
      <c r="B32" s="134" t="s">
        <v>572</v>
      </c>
      <c r="C32" s="35" t="s">
        <v>10</v>
      </c>
      <c r="D32" s="43">
        <v>4</v>
      </c>
      <c r="E32" s="43">
        <v>0</v>
      </c>
      <c r="F32" s="7">
        <f t="shared" si="0"/>
        <v>4</v>
      </c>
      <c r="G32" s="32">
        <f t="shared" si="1"/>
        <v>23370</v>
      </c>
      <c r="H32" s="50">
        <v>22800</v>
      </c>
      <c r="I32" s="50">
        <v>456</v>
      </c>
      <c r="J32" s="50">
        <v>114</v>
      </c>
    </row>
    <row r="33" spans="1:10" ht="15.6" x14ac:dyDescent="0.3">
      <c r="A33" s="6">
        <v>30</v>
      </c>
      <c r="B33" s="134" t="s">
        <v>573</v>
      </c>
      <c r="C33" s="35" t="s">
        <v>10</v>
      </c>
      <c r="D33" s="43">
        <v>7</v>
      </c>
      <c r="E33" s="43">
        <v>1</v>
      </c>
      <c r="F33" s="7">
        <f t="shared" si="0"/>
        <v>8</v>
      </c>
      <c r="G33" s="32">
        <f t="shared" si="1"/>
        <v>49815</v>
      </c>
      <c r="H33" s="50">
        <v>48600</v>
      </c>
      <c r="I33" s="50">
        <v>972</v>
      </c>
      <c r="J33" s="50">
        <v>243</v>
      </c>
    </row>
    <row r="34" spans="1:10" ht="15.6" x14ac:dyDescent="0.3">
      <c r="A34" s="6">
        <v>31</v>
      </c>
      <c r="B34" s="134" t="s">
        <v>574</v>
      </c>
      <c r="C34" s="35" t="s">
        <v>10</v>
      </c>
      <c r="D34" s="43">
        <v>0</v>
      </c>
      <c r="E34" s="43">
        <v>4</v>
      </c>
      <c r="F34" s="7">
        <f t="shared" si="0"/>
        <v>4</v>
      </c>
      <c r="G34" s="32">
        <f t="shared" si="1"/>
        <v>28905</v>
      </c>
      <c r="H34" s="50">
        <v>28200</v>
      </c>
      <c r="I34" s="50">
        <v>564</v>
      </c>
      <c r="J34" s="50">
        <v>141</v>
      </c>
    </row>
    <row r="35" spans="1:10" ht="15.6" x14ac:dyDescent="0.3">
      <c r="A35" s="6">
        <v>32</v>
      </c>
      <c r="B35" s="134" t="s">
        <v>575</v>
      </c>
      <c r="C35" s="35" t="s">
        <v>10</v>
      </c>
      <c r="D35" s="43">
        <v>10</v>
      </c>
      <c r="E35" s="43">
        <v>5</v>
      </c>
      <c r="F35" s="7">
        <f t="shared" si="0"/>
        <v>15</v>
      </c>
      <c r="G35" s="32">
        <f t="shared" si="1"/>
        <v>124168.5</v>
      </c>
      <c r="H35" s="50">
        <v>121140</v>
      </c>
      <c r="I35" s="50">
        <v>2422.8000000000002</v>
      </c>
      <c r="J35" s="50">
        <v>605.70000000000005</v>
      </c>
    </row>
    <row r="36" spans="1:10" ht="15.6" x14ac:dyDescent="0.3">
      <c r="A36" s="6">
        <v>33</v>
      </c>
      <c r="B36" s="134" t="s">
        <v>576</v>
      </c>
      <c r="C36" s="35" t="s">
        <v>10</v>
      </c>
      <c r="D36" s="43">
        <v>4</v>
      </c>
      <c r="E36" s="43">
        <v>6</v>
      </c>
      <c r="F36" s="7">
        <f t="shared" si="0"/>
        <v>10</v>
      </c>
      <c r="G36" s="32">
        <f t="shared" si="1"/>
        <v>120950</v>
      </c>
      <c r="H36" s="50">
        <v>118000</v>
      </c>
      <c r="I36" s="50">
        <v>2360</v>
      </c>
      <c r="J36" s="50">
        <v>590</v>
      </c>
    </row>
    <row r="37" spans="1:10" ht="15.6" x14ac:dyDescent="0.3">
      <c r="A37" s="6">
        <v>34</v>
      </c>
      <c r="B37" s="134" t="s">
        <v>577</v>
      </c>
      <c r="C37" s="35" t="s">
        <v>10</v>
      </c>
      <c r="D37" s="43">
        <v>0</v>
      </c>
      <c r="E37" s="43">
        <v>1</v>
      </c>
      <c r="F37" s="7">
        <f t="shared" si="0"/>
        <v>1</v>
      </c>
      <c r="G37" s="32">
        <f t="shared" si="1"/>
        <v>5688.75</v>
      </c>
      <c r="H37" s="50">
        <v>5550</v>
      </c>
      <c r="I37" s="50">
        <v>111</v>
      </c>
      <c r="J37" s="50">
        <v>27.75</v>
      </c>
    </row>
    <row r="38" spans="1:10" ht="15.6" x14ac:dyDescent="0.3">
      <c r="A38" s="6">
        <v>35</v>
      </c>
      <c r="B38" s="134" t="s">
        <v>578</v>
      </c>
      <c r="C38" s="35" t="s">
        <v>10</v>
      </c>
      <c r="D38" s="43">
        <v>1</v>
      </c>
      <c r="E38" s="43">
        <v>0</v>
      </c>
      <c r="F38" s="7">
        <f t="shared" si="0"/>
        <v>1</v>
      </c>
      <c r="G38" s="32">
        <f t="shared" si="1"/>
        <v>8046.25</v>
      </c>
      <c r="H38" s="50">
        <v>7850</v>
      </c>
      <c r="I38" s="50">
        <v>157</v>
      </c>
      <c r="J38" s="50">
        <v>39.25</v>
      </c>
    </row>
    <row r="39" spans="1:10" ht="15.6" x14ac:dyDescent="0.3">
      <c r="A39" s="6">
        <v>36</v>
      </c>
      <c r="B39" s="134" t="s">
        <v>579</v>
      </c>
      <c r="C39" s="35" t="s">
        <v>10</v>
      </c>
      <c r="D39" s="43" t="s">
        <v>107</v>
      </c>
      <c r="E39" s="43" t="s">
        <v>107</v>
      </c>
      <c r="F39" s="7">
        <f t="shared" si="0"/>
        <v>0</v>
      </c>
      <c r="G39" s="32">
        <f t="shared" si="1"/>
        <v>0</v>
      </c>
      <c r="H39" s="50" t="s">
        <v>107</v>
      </c>
      <c r="I39" s="50" t="s">
        <v>107</v>
      </c>
      <c r="J39" s="50" t="s">
        <v>107</v>
      </c>
    </row>
    <row r="40" spans="1:10" ht="15.6" x14ac:dyDescent="0.3">
      <c r="A40" s="6">
        <v>37</v>
      </c>
      <c r="B40" s="134" t="s">
        <v>580</v>
      </c>
      <c r="C40" s="35" t="s">
        <v>10</v>
      </c>
      <c r="D40" s="43">
        <v>5</v>
      </c>
      <c r="E40" s="43">
        <v>6</v>
      </c>
      <c r="F40" s="7">
        <f t="shared" si="0"/>
        <v>11</v>
      </c>
      <c r="G40" s="32">
        <f t="shared" si="1"/>
        <v>108547.5</v>
      </c>
      <c r="H40" s="50">
        <v>105900</v>
      </c>
      <c r="I40" s="50">
        <v>2118</v>
      </c>
      <c r="J40" s="50">
        <v>529.5</v>
      </c>
    </row>
    <row r="41" spans="1:10" ht="15.6" x14ac:dyDescent="0.3">
      <c r="A41" s="6">
        <v>38</v>
      </c>
      <c r="B41" s="134" t="s">
        <v>581</v>
      </c>
      <c r="C41" s="35" t="s">
        <v>13</v>
      </c>
      <c r="D41" s="43">
        <v>4</v>
      </c>
      <c r="E41" s="43">
        <v>3</v>
      </c>
      <c r="F41" s="7">
        <f t="shared" si="0"/>
        <v>7</v>
      </c>
      <c r="G41" s="32">
        <f t="shared" si="1"/>
        <v>48107.68</v>
      </c>
      <c r="H41" s="50">
        <v>46935</v>
      </c>
      <c r="I41" s="50">
        <v>938</v>
      </c>
      <c r="J41" s="50">
        <v>234.68</v>
      </c>
    </row>
    <row r="42" spans="1:10" ht="15.6" x14ac:dyDescent="0.3">
      <c r="A42" s="6">
        <v>39</v>
      </c>
      <c r="B42" s="134" t="s">
        <v>582</v>
      </c>
      <c r="C42" s="35" t="s">
        <v>14</v>
      </c>
      <c r="D42" s="43">
        <v>3</v>
      </c>
      <c r="E42" s="43">
        <v>0</v>
      </c>
      <c r="F42" s="7">
        <f t="shared" si="0"/>
        <v>3</v>
      </c>
      <c r="G42" s="32">
        <f t="shared" si="1"/>
        <v>16513</v>
      </c>
      <c r="H42" s="50">
        <v>16200</v>
      </c>
      <c r="I42" s="50">
        <v>232</v>
      </c>
      <c r="J42" s="50">
        <v>81</v>
      </c>
    </row>
    <row r="43" spans="1:10" ht="15.6" x14ac:dyDescent="0.3">
      <c r="A43" s="6">
        <v>40</v>
      </c>
      <c r="B43" s="134" t="s">
        <v>583</v>
      </c>
      <c r="C43" s="35" t="s">
        <v>10</v>
      </c>
      <c r="D43" s="43">
        <v>10</v>
      </c>
      <c r="E43" s="43">
        <v>8</v>
      </c>
      <c r="F43" s="7">
        <f t="shared" si="0"/>
        <v>18</v>
      </c>
      <c r="G43" s="32">
        <f t="shared" si="1"/>
        <v>221400</v>
      </c>
      <c r="H43" s="50">
        <v>216000</v>
      </c>
      <c r="I43" s="50">
        <v>4320</v>
      </c>
      <c r="J43" s="50">
        <v>1080</v>
      </c>
    </row>
    <row r="44" spans="1:10" ht="15.6" x14ac:dyDescent="0.3">
      <c r="A44" s="6">
        <v>41</v>
      </c>
      <c r="B44" s="134" t="s">
        <v>584</v>
      </c>
      <c r="C44" s="35" t="s">
        <v>10</v>
      </c>
      <c r="D44" s="43">
        <v>8</v>
      </c>
      <c r="E44" s="43">
        <v>1</v>
      </c>
      <c r="F44" s="7">
        <f t="shared" si="0"/>
        <v>9</v>
      </c>
      <c r="G44" s="32">
        <f t="shared" si="1"/>
        <v>79288.47</v>
      </c>
      <c r="H44" s="50">
        <v>78894</v>
      </c>
      <c r="I44" s="50" t="s">
        <v>107</v>
      </c>
      <c r="J44" s="50">
        <v>394.47</v>
      </c>
    </row>
    <row r="45" spans="1:10" ht="15.6" x14ac:dyDescent="0.3">
      <c r="A45" s="6">
        <v>42</v>
      </c>
      <c r="B45" s="134" t="s">
        <v>585</v>
      </c>
      <c r="C45" s="35" t="s">
        <v>14</v>
      </c>
      <c r="D45" s="43">
        <v>4</v>
      </c>
      <c r="E45" s="43">
        <v>0</v>
      </c>
      <c r="F45" s="7">
        <f t="shared" si="0"/>
        <v>4</v>
      </c>
      <c r="G45" s="32">
        <f t="shared" si="1"/>
        <v>30955</v>
      </c>
      <c r="H45" s="50">
        <v>30200</v>
      </c>
      <c r="I45" s="50">
        <v>604</v>
      </c>
      <c r="J45" s="50">
        <v>151</v>
      </c>
    </row>
    <row r="46" spans="1:10" ht="15.6" x14ac:dyDescent="0.3">
      <c r="A46" s="6">
        <v>43</v>
      </c>
      <c r="B46" s="134" t="s">
        <v>586</v>
      </c>
      <c r="C46" s="35" t="s">
        <v>13</v>
      </c>
      <c r="D46" s="43">
        <v>9</v>
      </c>
      <c r="E46" s="43">
        <v>1</v>
      </c>
      <c r="F46" s="7">
        <f t="shared" si="0"/>
        <v>10</v>
      </c>
      <c r="G46" s="32">
        <f t="shared" si="1"/>
        <v>119668.75</v>
      </c>
      <c r="H46" s="50">
        <v>116750</v>
      </c>
      <c r="I46" s="50">
        <v>2335</v>
      </c>
      <c r="J46" s="50">
        <v>583.75</v>
      </c>
    </row>
    <row r="47" spans="1:10" ht="15.6" x14ac:dyDescent="0.3">
      <c r="A47" s="6">
        <v>44</v>
      </c>
      <c r="B47" s="134" t="s">
        <v>587</v>
      </c>
      <c r="C47" s="35" t="s">
        <v>10</v>
      </c>
      <c r="D47" s="43">
        <v>12</v>
      </c>
      <c r="E47" s="43">
        <v>3</v>
      </c>
      <c r="F47" s="7">
        <f t="shared" si="0"/>
        <v>15</v>
      </c>
      <c r="G47" s="32">
        <f t="shared" si="1"/>
        <v>70725</v>
      </c>
      <c r="H47" s="50">
        <v>69000</v>
      </c>
      <c r="I47" s="50">
        <v>1380</v>
      </c>
      <c r="J47" s="50">
        <v>345</v>
      </c>
    </row>
    <row r="48" spans="1:10" ht="15.6" x14ac:dyDescent="0.3">
      <c r="A48" s="6">
        <v>45</v>
      </c>
      <c r="B48" s="134" t="s">
        <v>588</v>
      </c>
      <c r="C48" s="35" t="s">
        <v>10</v>
      </c>
      <c r="D48" s="43">
        <v>6</v>
      </c>
      <c r="E48" s="43">
        <v>12</v>
      </c>
      <c r="F48" s="7">
        <f t="shared" si="0"/>
        <v>18</v>
      </c>
      <c r="G48" s="32">
        <f t="shared" si="1"/>
        <v>218520.95999999999</v>
      </c>
      <c r="H48" s="50">
        <v>213192</v>
      </c>
      <c r="I48" s="50">
        <v>4263</v>
      </c>
      <c r="J48" s="50">
        <v>1065.96</v>
      </c>
    </row>
    <row r="49" spans="1:10" ht="15.6" x14ac:dyDescent="0.3">
      <c r="A49" s="6">
        <v>46</v>
      </c>
      <c r="B49" s="134" t="s">
        <v>589</v>
      </c>
      <c r="C49" s="35" t="s">
        <v>10</v>
      </c>
      <c r="D49" s="43">
        <v>0</v>
      </c>
      <c r="E49" s="43">
        <v>4</v>
      </c>
      <c r="F49" s="7">
        <f t="shared" si="0"/>
        <v>4</v>
      </c>
      <c r="G49" s="32">
        <f t="shared" si="1"/>
        <v>44690</v>
      </c>
      <c r="H49" s="50">
        <v>43600</v>
      </c>
      <c r="I49" s="50">
        <v>872</v>
      </c>
      <c r="J49" s="50">
        <v>218</v>
      </c>
    </row>
    <row r="50" spans="1:10" ht="15.6" x14ac:dyDescent="0.3">
      <c r="A50" s="6">
        <v>47</v>
      </c>
      <c r="B50" s="134" t="s">
        <v>590</v>
      </c>
      <c r="C50" s="35" t="s">
        <v>12</v>
      </c>
      <c r="D50" s="43">
        <v>34</v>
      </c>
      <c r="E50" s="43">
        <v>0</v>
      </c>
      <c r="F50" s="7">
        <f t="shared" si="0"/>
        <v>34</v>
      </c>
      <c r="G50" s="32">
        <f t="shared" si="1"/>
        <v>397290</v>
      </c>
      <c r="H50" s="50">
        <v>387600</v>
      </c>
      <c r="I50" s="50">
        <v>7752</v>
      </c>
      <c r="J50" s="50">
        <v>1938</v>
      </c>
    </row>
    <row r="51" spans="1:10" ht="15.6" x14ac:dyDescent="0.3">
      <c r="A51" s="6">
        <v>48</v>
      </c>
      <c r="B51" s="134" t="s">
        <v>591</v>
      </c>
      <c r="C51" s="35" t="s">
        <v>13</v>
      </c>
      <c r="D51" s="43">
        <v>7</v>
      </c>
      <c r="E51" s="43">
        <v>9</v>
      </c>
      <c r="F51" s="7">
        <f t="shared" si="0"/>
        <v>16</v>
      </c>
      <c r="G51" s="32">
        <f t="shared" si="1"/>
        <v>139926.44</v>
      </c>
      <c r="H51" s="50">
        <v>136513.60000000001</v>
      </c>
      <c r="I51" s="50">
        <v>2730.27</v>
      </c>
      <c r="J51" s="50">
        <v>682.57</v>
      </c>
    </row>
    <row r="52" spans="1:10" ht="15.6" x14ac:dyDescent="0.3">
      <c r="A52" s="6">
        <v>49</v>
      </c>
      <c r="B52" s="134" t="s">
        <v>592</v>
      </c>
      <c r="C52" s="35" t="s">
        <v>10</v>
      </c>
      <c r="D52" s="43">
        <v>1</v>
      </c>
      <c r="E52" s="43">
        <v>7</v>
      </c>
      <c r="F52" s="7">
        <f t="shared" si="0"/>
        <v>8</v>
      </c>
      <c r="G52" s="32">
        <f t="shared" si="1"/>
        <v>70520</v>
      </c>
      <c r="H52" s="50">
        <v>68800</v>
      </c>
      <c r="I52" s="50">
        <v>1376</v>
      </c>
      <c r="J52" s="50">
        <v>344</v>
      </c>
    </row>
    <row r="53" spans="1:10" ht="15.6" x14ac:dyDescent="0.3">
      <c r="A53" s="6">
        <v>50</v>
      </c>
      <c r="B53" s="134" t="s">
        <v>593</v>
      </c>
      <c r="C53" s="35" t="s">
        <v>10</v>
      </c>
      <c r="D53" s="43">
        <v>2</v>
      </c>
      <c r="E53" s="43">
        <v>1</v>
      </c>
      <c r="F53" s="7">
        <f t="shared" si="0"/>
        <v>3</v>
      </c>
      <c r="G53" s="32">
        <f t="shared" si="1"/>
        <v>17066.25</v>
      </c>
      <c r="H53" s="50">
        <v>16650</v>
      </c>
      <c r="I53" s="50">
        <v>333</v>
      </c>
      <c r="J53" s="50">
        <v>83.25</v>
      </c>
    </row>
    <row r="54" spans="1:10" ht="15.6" x14ac:dyDescent="0.3">
      <c r="A54" s="6">
        <v>51</v>
      </c>
      <c r="B54" s="134" t="s">
        <v>594</v>
      </c>
      <c r="C54" s="35" t="s">
        <v>10</v>
      </c>
      <c r="D54" s="43">
        <v>17</v>
      </c>
      <c r="E54" s="43">
        <v>13</v>
      </c>
      <c r="F54" s="7">
        <f t="shared" si="0"/>
        <v>30</v>
      </c>
      <c r="G54" s="32">
        <f t="shared" si="1"/>
        <v>276030.45</v>
      </c>
      <c r="H54" s="50">
        <v>269298</v>
      </c>
      <c r="I54" s="50">
        <v>5385.96</v>
      </c>
      <c r="J54" s="50">
        <v>1346.49</v>
      </c>
    </row>
    <row r="55" spans="1:10" ht="15.6" x14ac:dyDescent="0.3">
      <c r="A55" s="6">
        <v>52</v>
      </c>
      <c r="B55" s="134" t="s">
        <v>595</v>
      </c>
      <c r="C55" s="35" t="s">
        <v>10</v>
      </c>
      <c r="D55" s="43">
        <v>0</v>
      </c>
      <c r="E55" s="43">
        <v>3</v>
      </c>
      <c r="F55" s="7">
        <f t="shared" si="0"/>
        <v>3</v>
      </c>
      <c r="G55" s="32">
        <f t="shared" si="1"/>
        <v>32354</v>
      </c>
      <c r="H55" s="50">
        <v>31800</v>
      </c>
      <c r="I55" s="50">
        <v>395</v>
      </c>
      <c r="J55" s="50">
        <v>159</v>
      </c>
    </row>
    <row r="56" spans="1:10" ht="15.6" x14ac:dyDescent="0.3">
      <c r="A56" s="6">
        <v>53</v>
      </c>
      <c r="B56" s="134" t="s">
        <v>596</v>
      </c>
      <c r="C56" s="35" t="s">
        <v>10</v>
      </c>
      <c r="D56" s="43">
        <v>4</v>
      </c>
      <c r="E56" s="43">
        <v>1</v>
      </c>
      <c r="F56" s="7">
        <f t="shared" si="0"/>
        <v>5</v>
      </c>
      <c r="G56" s="32">
        <f t="shared" si="1"/>
        <v>34337.5</v>
      </c>
      <c r="H56" s="50">
        <v>33500</v>
      </c>
      <c r="I56" s="50">
        <v>670</v>
      </c>
      <c r="J56" s="50">
        <v>167.5</v>
      </c>
    </row>
    <row r="57" spans="1:10" ht="15.6" x14ac:dyDescent="0.3">
      <c r="A57" s="6">
        <v>54</v>
      </c>
      <c r="B57" s="134" t="s">
        <v>597</v>
      </c>
      <c r="C57" s="35" t="s">
        <v>13</v>
      </c>
      <c r="D57" s="43">
        <v>3</v>
      </c>
      <c r="E57" s="43">
        <v>4</v>
      </c>
      <c r="F57" s="7">
        <f t="shared" si="0"/>
        <v>7</v>
      </c>
      <c r="G57" s="32">
        <f t="shared" si="1"/>
        <v>65343.75</v>
      </c>
      <c r="H57" s="50">
        <v>63750</v>
      </c>
      <c r="I57" s="50">
        <v>1275</v>
      </c>
      <c r="J57" s="50">
        <v>318.75</v>
      </c>
    </row>
    <row r="58" spans="1:10" ht="15.6" x14ac:dyDescent="0.3">
      <c r="A58" s="6">
        <v>55</v>
      </c>
      <c r="B58" s="134" t="s">
        <v>598</v>
      </c>
      <c r="C58" s="35" t="s">
        <v>10</v>
      </c>
      <c r="D58" s="43">
        <v>3</v>
      </c>
      <c r="E58" s="43">
        <v>0</v>
      </c>
      <c r="F58" s="7">
        <f t="shared" si="0"/>
        <v>3</v>
      </c>
      <c r="G58" s="32">
        <f t="shared" si="1"/>
        <v>28043.8</v>
      </c>
      <c r="H58" s="50">
        <v>27360</v>
      </c>
      <c r="I58" s="50">
        <v>547</v>
      </c>
      <c r="J58" s="50">
        <v>136.80000000000001</v>
      </c>
    </row>
    <row r="59" spans="1:10" ht="15.6" x14ac:dyDescent="0.3">
      <c r="A59" s="6">
        <v>56</v>
      </c>
      <c r="B59" s="134" t="s">
        <v>599</v>
      </c>
      <c r="C59" s="35" t="s">
        <v>10</v>
      </c>
      <c r="D59" s="43">
        <v>2</v>
      </c>
      <c r="E59" s="43">
        <v>1</v>
      </c>
      <c r="F59" s="7">
        <f t="shared" si="0"/>
        <v>3</v>
      </c>
      <c r="G59" s="32">
        <f t="shared" si="1"/>
        <v>17066.25</v>
      </c>
      <c r="H59" s="50">
        <v>16650</v>
      </c>
      <c r="I59" s="50">
        <v>333</v>
      </c>
      <c r="J59" s="50">
        <v>83.25</v>
      </c>
    </row>
    <row r="60" spans="1:10" ht="15.6" x14ac:dyDescent="0.3">
      <c r="A60" s="6">
        <v>57</v>
      </c>
      <c r="B60" s="134" t="s">
        <v>600</v>
      </c>
      <c r="C60" s="35" t="s">
        <v>14</v>
      </c>
      <c r="D60" s="43">
        <v>5</v>
      </c>
      <c r="E60" s="43">
        <v>0</v>
      </c>
      <c r="F60" s="7">
        <f t="shared" si="0"/>
        <v>5</v>
      </c>
      <c r="G60" s="32">
        <f t="shared" si="1"/>
        <v>40450.6</v>
      </c>
      <c r="H60" s="50">
        <v>39464</v>
      </c>
      <c r="I60" s="50">
        <v>789.28</v>
      </c>
      <c r="J60" s="50">
        <v>197.32</v>
      </c>
    </row>
    <row r="61" spans="1:10" ht="15.6" x14ac:dyDescent="0.3">
      <c r="A61" s="6">
        <v>58</v>
      </c>
      <c r="B61" s="134" t="s">
        <v>601</v>
      </c>
      <c r="C61" s="35" t="s">
        <v>10</v>
      </c>
      <c r="D61" s="43">
        <v>0</v>
      </c>
      <c r="E61" s="43">
        <v>5</v>
      </c>
      <c r="F61" s="7">
        <f t="shared" si="0"/>
        <v>5</v>
      </c>
      <c r="G61" s="32">
        <f t="shared" si="1"/>
        <v>35977.5</v>
      </c>
      <c r="H61" s="50">
        <v>35100</v>
      </c>
      <c r="I61" s="50">
        <v>702</v>
      </c>
      <c r="J61" s="50">
        <v>175.5</v>
      </c>
    </row>
    <row r="62" spans="1:10" ht="15.6" x14ac:dyDescent="0.3">
      <c r="A62" s="6">
        <v>59</v>
      </c>
      <c r="B62" s="134" t="s">
        <v>602</v>
      </c>
      <c r="C62" s="35" t="s">
        <v>10</v>
      </c>
      <c r="D62" s="43">
        <v>0</v>
      </c>
      <c r="E62" s="43">
        <v>1</v>
      </c>
      <c r="F62" s="7">
        <f t="shared" si="0"/>
        <v>1</v>
      </c>
      <c r="G62" s="32">
        <f t="shared" si="1"/>
        <v>5688.75</v>
      </c>
      <c r="H62" s="50">
        <v>5550</v>
      </c>
      <c r="I62" s="50">
        <v>111</v>
      </c>
      <c r="J62" s="50">
        <v>27.75</v>
      </c>
    </row>
    <row r="63" spans="1:10" ht="15.6" x14ac:dyDescent="0.3">
      <c r="A63" s="6">
        <v>60</v>
      </c>
      <c r="B63" s="134" t="s">
        <v>603</v>
      </c>
      <c r="C63" s="35" t="s">
        <v>13</v>
      </c>
      <c r="D63" s="43" t="s">
        <v>107</v>
      </c>
      <c r="E63" s="43" t="s">
        <v>107</v>
      </c>
      <c r="F63" s="7">
        <f t="shared" si="0"/>
        <v>0</v>
      </c>
      <c r="G63" s="32">
        <f t="shared" si="1"/>
        <v>0</v>
      </c>
      <c r="H63" s="50" t="s">
        <v>107</v>
      </c>
      <c r="I63" s="50" t="s">
        <v>107</v>
      </c>
      <c r="J63" s="50" t="s">
        <v>107</v>
      </c>
    </row>
    <row r="64" spans="1:10" ht="15.6" x14ac:dyDescent="0.3">
      <c r="A64" s="6">
        <v>61</v>
      </c>
      <c r="B64" s="134" t="s">
        <v>604</v>
      </c>
      <c r="C64" s="35" t="s">
        <v>10</v>
      </c>
      <c r="D64" s="43">
        <v>6</v>
      </c>
      <c r="E64" s="43">
        <v>1</v>
      </c>
      <c r="F64" s="7">
        <f t="shared" si="0"/>
        <v>7</v>
      </c>
      <c r="G64" s="32">
        <f t="shared" si="1"/>
        <v>57830.1</v>
      </c>
      <c r="H64" s="50">
        <v>56420</v>
      </c>
      <c r="I64" s="50">
        <v>1128</v>
      </c>
      <c r="J64" s="50">
        <v>282.10000000000002</v>
      </c>
    </row>
    <row r="65" spans="1:10" ht="15.6" x14ac:dyDescent="0.3">
      <c r="A65" s="6">
        <v>62</v>
      </c>
      <c r="B65" s="134" t="s">
        <v>605</v>
      </c>
      <c r="C65" s="35" t="s">
        <v>10</v>
      </c>
      <c r="D65" s="43">
        <v>4</v>
      </c>
      <c r="E65" s="43">
        <v>2</v>
      </c>
      <c r="F65" s="7">
        <f t="shared" si="0"/>
        <v>6</v>
      </c>
      <c r="G65" s="32">
        <f t="shared" si="1"/>
        <v>34132.5</v>
      </c>
      <c r="H65" s="50">
        <v>33300</v>
      </c>
      <c r="I65" s="50">
        <v>666</v>
      </c>
      <c r="J65" s="50">
        <v>166.5</v>
      </c>
    </row>
    <row r="66" spans="1:10" ht="15.6" x14ac:dyDescent="0.3">
      <c r="A66" s="6">
        <v>63</v>
      </c>
      <c r="B66" s="134" t="s">
        <v>606</v>
      </c>
      <c r="C66" s="35" t="s">
        <v>10</v>
      </c>
      <c r="D66" s="43">
        <v>1</v>
      </c>
      <c r="E66" s="43">
        <v>0</v>
      </c>
      <c r="F66" s="7">
        <f t="shared" si="0"/>
        <v>1</v>
      </c>
      <c r="G66" s="32">
        <f t="shared" si="1"/>
        <v>5688.75</v>
      </c>
      <c r="H66" s="50">
        <v>5550</v>
      </c>
      <c r="I66" s="50">
        <v>111</v>
      </c>
      <c r="J66" s="50">
        <v>27.75</v>
      </c>
    </row>
    <row r="67" spans="1:10" ht="15.6" x14ac:dyDescent="0.3">
      <c r="A67" s="6">
        <v>64</v>
      </c>
      <c r="B67" s="134" t="s">
        <v>607</v>
      </c>
      <c r="C67" s="35" t="s">
        <v>10</v>
      </c>
      <c r="D67" s="43">
        <v>4</v>
      </c>
      <c r="E67" s="43">
        <v>1</v>
      </c>
      <c r="F67" s="7">
        <f t="shared" si="0"/>
        <v>5</v>
      </c>
      <c r="G67" s="32">
        <f t="shared" si="1"/>
        <v>33574.699999999997</v>
      </c>
      <c r="H67" s="50">
        <v>32755.8</v>
      </c>
      <c r="I67" s="50">
        <v>655.12</v>
      </c>
      <c r="J67" s="50">
        <v>163.78</v>
      </c>
    </row>
    <row r="68" spans="1:10" ht="15.6" x14ac:dyDescent="0.3">
      <c r="A68" s="6">
        <v>65</v>
      </c>
      <c r="B68" s="134" t="s">
        <v>608</v>
      </c>
      <c r="C68" s="35" t="s">
        <v>10</v>
      </c>
      <c r="D68" s="43">
        <v>5</v>
      </c>
      <c r="E68" s="43">
        <v>7</v>
      </c>
      <c r="F68" s="7">
        <f t="shared" si="0"/>
        <v>12</v>
      </c>
      <c r="G68" s="32">
        <f t="shared" si="1"/>
        <v>49200</v>
      </c>
      <c r="H68" s="50">
        <v>48000</v>
      </c>
      <c r="I68" s="50">
        <v>960</v>
      </c>
      <c r="J68" s="50">
        <v>240</v>
      </c>
    </row>
    <row r="69" spans="1:10" ht="15.6" x14ac:dyDescent="0.3">
      <c r="A69" s="6">
        <v>66</v>
      </c>
      <c r="B69" s="134" t="s">
        <v>609</v>
      </c>
      <c r="C69" s="35" t="s">
        <v>10</v>
      </c>
      <c r="D69" s="43">
        <v>4</v>
      </c>
      <c r="E69" s="43">
        <v>1</v>
      </c>
      <c r="F69" s="7">
        <f t="shared" ref="F69:F132" si="2">SUM(D69:E69)</f>
        <v>5</v>
      </c>
      <c r="G69" s="32">
        <f t="shared" ref="G69:G132" si="3">SUM(H69:J69)</f>
        <v>28443.75</v>
      </c>
      <c r="H69" s="50">
        <v>27750</v>
      </c>
      <c r="I69" s="50">
        <v>555</v>
      </c>
      <c r="J69" s="50">
        <v>138.75</v>
      </c>
    </row>
    <row r="70" spans="1:10" ht="15.6" x14ac:dyDescent="0.3">
      <c r="A70" s="6">
        <v>67</v>
      </c>
      <c r="B70" s="134" t="s">
        <v>610</v>
      </c>
      <c r="C70" s="35" t="s">
        <v>10</v>
      </c>
      <c r="D70" s="43">
        <v>6</v>
      </c>
      <c r="E70" s="43">
        <v>0</v>
      </c>
      <c r="F70" s="7">
        <f t="shared" si="2"/>
        <v>6</v>
      </c>
      <c r="G70" s="32">
        <f t="shared" si="3"/>
        <v>58425</v>
      </c>
      <c r="H70" s="50">
        <v>57000</v>
      </c>
      <c r="I70" s="50">
        <v>1140</v>
      </c>
      <c r="J70" s="50">
        <v>285</v>
      </c>
    </row>
    <row r="71" spans="1:10" ht="15.6" x14ac:dyDescent="0.3">
      <c r="A71" s="6">
        <v>68</v>
      </c>
      <c r="B71" s="134" t="s">
        <v>611</v>
      </c>
      <c r="C71" s="35" t="s">
        <v>10</v>
      </c>
      <c r="D71" s="43">
        <v>1</v>
      </c>
      <c r="E71" s="43">
        <v>4</v>
      </c>
      <c r="F71" s="7">
        <f t="shared" si="2"/>
        <v>5</v>
      </c>
      <c r="G71" s="32">
        <f t="shared" si="3"/>
        <v>31851.38</v>
      </c>
      <c r="H71" s="50">
        <v>31075</v>
      </c>
      <c r="I71" s="50">
        <v>621</v>
      </c>
      <c r="J71" s="50">
        <v>155.38</v>
      </c>
    </row>
    <row r="72" spans="1:10" ht="15.6" x14ac:dyDescent="0.3">
      <c r="A72" s="6">
        <v>69</v>
      </c>
      <c r="B72" s="134" t="s">
        <v>612</v>
      </c>
      <c r="C72" s="35" t="s">
        <v>12</v>
      </c>
      <c r="D72" s="43" t="s">
        <v>107</v>
      </c>
      <c r="E72" s="43" t="s">
        <v>107</v>
      </c>
      <c r="F72" s="7">
        <f t="shared" si="2"/>
        <v>0</v>
      </c>
      <c r="G72" s="32">
        <f t="shared" si="3"/>
        <v>0</v>
      </c>
      <c r="H72" s="50" t="s">
        <v>107</v>
      </c>
      <c r="I72" s="50" t="s">
        <v>107</v>
      </c>
      <c r="J72" s="50" t="s">
        <v>107</v>
      </c>
    </row>
    <row r="73" spans="1:10" ht="15.6" x14ac:dyDescent="0.3">
      <c r="A73" s="6">
        <v>70</v>
      </c>
      <c r="B73" s="134" t="s">
        <v>613</v>
      </c>
      <c r="C73" s="35" t="s">
        <v>10</v>
      </c>
      <c r="D73" s="43">
        <v>5</v>
      </c>
      <c r="E73" s="43">
        <v>0</v>
      </c>
      <c r="F73" s="7">
        <f t="shared" si="2"/>
        <v>5</v>
      </c>
      <c r="G73" s="32">
        <f t="shared" si="3"/>
        <v>26137.5</v>
      </c>
      <c r="H73" s="50">
        <v>25500</v>
      </c>
      <c r="I73" s="50">
        <v>510</v>
      </c>
      <c r="J73" s="50">
        <v>127.5</v>
      </c>
    </row>
    <row r="74" spans="1:10" ht="15.6" x14ac:dyDescent="0.3">
      <c r="A74" s="6">
        <v>71</v>
      </c>
      <c r="B74" s="134" t="s">
        <v>614</v>
      </c>
      <c r="C74" s="35" t="s">
        <v>10</v>
      </c>
      <c r="D74" s="43">
        <v>5</v>
      </c>
      <c r="E74" s="43">
        <v>5</v>
      </c>
      <c r="F74" s="7">
        <f t="shared" si="2"/>
        <v>10</v>
      </c>
      <c r="G74" s="32">
        <f t="shared" si="3"/>
        <v>112750</v>
      </c>
      <c r="H74" s="50">
        <v>110000</v>
      </c>
      <c r="I74" s="50">
        <v>2200</v>
      </c>
      <c r="J74" s="50">
        <v>550</v>
      </c>
    </row>
    <row r="75" spans="1:10" ht="15.6" x14ac:dyDescent="0.3">
      <c r="A75" s="6">
        <v>72</v>
      </c>
      <c r="B75" s="134" t="s">
        <v>556</v>
      </c>
      <c r="C75" s="35" t="s">
        <v>10</v>
      </c>
      <c r="D75" s="43">
        <v>6</v>
      </c>
      <c r="E75" s="43">
        <v>2</v>
      </c>
      <c r="F75" s="7">
        <f t="shared" si="2"/>
        <v>8</v>
      </c>
      <c r="G75" s="32">
        <f t="shared" si="3"/>
        <v>97785</v>
      </c>
      <c r="H75" s="50">
        <v>95400</v>
      </c>
      <c r="I75" s="50">
        <v>1908</v>
      </c>
      <c r="J75" s="50">
        <v>477</v>
      </c>
    </row>
    <row r="76" spans="1:10" ht="15.6" x14ac:dyDescent="0.3">
      <c r="A76" s="6">
        <v>73</v>
      </c>
      <c r="B76" s="134" t="s">
        <v>615</v>
      </c>
      <c r="C76" s="35" t="s">
        <v>11</v>
      </c>
      <c r="D76" s="43">
        <v>63</v>
      </c>
      <c r="E76" s="43">
        <v>51</v>
      </c>
      <c r="F76" s="7">
        <f t="shared" si="2"/>
        <v>114</v>
      </c>
      <c r="G76" s="32">
        <f t="shared" si="3"/>
        <v>1178750</v>
      </c>
      <c r="H76" s="50">
        <v>1150000</v>
      </c>
      <c r="I76" s="50">
        <v>23000</v>
      </c>
      <c r="J76" s="50">
        <v>5750</v>
      </c>
    </row>
    <row r="77" spans="1:10" ht="15.6" x14ac:dyDescent="0.3">
      <c r="A77" s="6">
        <v>74</v>
      </c>
      <c r="B77" s="134" t="s">
        <v>616</v>
      </c>
      <c r="C77" s="35" t="s">
        <v>13</v>
      </c>
      <c r="D77" s="43">
        <v>13</v>
      </c>
      <c r="E77" s="43">
        <v>4</v>
      </c>
      <c r="F77" s="7">
        <f t="shared" si="2"/>
        <v>17</v>
      </c>
      <c r="G77" s="32">
        <f t="shared" si="3"/>
        <v>203872.5</v>
      </c>
      <c r="H77" s="50">
        <v>198900</v>
      </c>
      <c r="I77" s="50">
        <v>3978</v>
      </c>
      <c r="J77" s="50">
        <v>994.5</v>
      </c>
    </row>
    <row r="78" spans="1:10" ht="15.6" x14ac:dyDescent="0.3">
      <c r="A78" s="6">
        <v>75</v>
      </c>
      <c r="B78" s="134" t="s">
        <v>617</v>
      </c>
      <c r="C78" s="35" t="s">
        <v>10</v>
      </c>
      <c r="D78" s="43">
        <v>1</v>
      </c>
      <c r="E78" s="43">
        <v>3</v>
      </c>
      <c r="F78" s="7">
        <f t="shared" si="2"/>
        <v>4</v>
      </c>
      <c r="G78" s="32">
        <f t="shared" si="3"/>
        <v>38540</v>
      </c>
      <c r="H78" s="50">
        <v>37600</v>
      </c>
      <c r="I78" s="50">
        <v>752</v>
      </c>
      <c r="J78" s="50">
        <v>188</v>
      </c>
    </row>
    <row r="79" spans="1:10" ht="15.6" x14ac:dyDescent="0.3">
      <c r="A79" s="6">
        <v>76</v>
      </c>
      <c r="B79" s="134" t="s">
        <v>618</v>
      </c>
      <c r="C79" s="35" t="s">
        <v>10</v>
      </c>
      <c r="D79" s="43">
        <v>4</v>
      </c>
      <c r="E79" s="43">
        <v>0</v>
      </c>
      <c r="F79" s="7">
        <f t="shared" si="2"/>
        <v>4</v>
      </c>
      <c r="G79" s="32">
        <f t="shared" si="3"/>
        <v>18552.5</v>
      </c>
      <c r="H79" s="50">
        <v>18100</v>
      </c>
      <c r="I79" s="50">
        <v>362</v>
      </c>
      <c r="J79" s="50">
        <v>90.5</v>
      </c>
    </row>
    <row r="80" spans="1:10" ht="15.6" x14ac:dyDescent="0.3">
      <c r="A80" s="6">
        <v>77</v>
      </c>
      <c r="B80" s="134" t="s">
        <v>619</v>
      </c>
      <c r="C80" s="35" t="s">
        <v>14</v>
      </c>
      <c r="D80" s="43">
        <v>2</v>
      </c>
      <c r="E80" s="43">
        <v>10</v>
      </c>
      <c r="F80" s="7">
        <f t="shared" si="2"/>
        <v>12</v>
      </c>
      <c r="G80" s="32">
        <f t="shared" si="3"/>
        <v>139605</v>
      </c>
      <c r="H80" s="50">
        <v>136200</v>
      </c>
      <c r="I80" s="50">
        <v>2724</v>
      </c>
      <c r="J80" s="50">
        <v>681</v>
      </c>
    </row>
    <row r="81" spans="1:10" ht="15.6" x14ac:dyDescent="0.3">
      <c r="A81" s="6">
        <v>78</v>
      </c>
      <c r="B81" s="134" t="s">
        <v>620</v>
      </c>
      <c r="C81" s="35" t="s">
        <v>10</v>
      </c>
      <c r="D81" s="43" t="s">
        <v>107</v>
      </c>
      <c r="E81" s="43" t="s">
        <v>107</v>
      </c>
      <c r="F81" s="7">
        <f t="shared" si="2"/>
        <v>0</v>
      </c>
      <c r="G81" s="32">
        <f t="shared" si="3"/>
        <v>0</v>
      </c>
      <c r="H81" s="50" t="s">
        <v>107</v>
      </c>
      <c r="I81" s="50" t="s">
        <v>107</v>
      </c>
      <c r="J81" s="50" t="s">
        <v>107</v>
      </c>
    </row>
    <row r="82" spans="1:10" ht="15.6" x14ac:dyDescent="0.3">
      <c r="A82" s="6">
        <v>79</v>
      </c>
      <c r="B82" s="134" t="s">
        <v>621</v>
      </c>
      <c r="C82" s="35" t="s">
        <v>10</v>
      </c>
      <c r="D82" s="43">
        <v>12</v>
      </c>
      <c r="E82" s="43">
        <v>8</v>
      </c>
      <c r="F82" s="7">
        <f t="shared" si="2"/>
        <v>20</v>
      </c>
      <c r="G82" s="32">
        <f t="shared" si="3"/>
        <v>151700</v>
      </c>
      <c r="H82" s="50">
        <v>148000</v>
      </c>
      <c r="I82" s="50">
        <v>2960</v>
      </c>
      <c r="J82" s="50">
        <v>740</v>
      </c>
    </row>
    <row r="83" spans="1:10" ht="15.6" x14ac:dyDescent="0.3">
      <c r="A83" s="6">
        <v>80</v>
      </c>
      <c r="B83" s="134" t="s">
        <v>622</v>
      </c>
      <c r="C83" s="35" t="s">
        <v>13</v>
      </c>
      <c r="D83" s="43">
        <v>9</v>
      </c>
      <c r="E83" s="43">
        <v>2</v>
      </c>
      <c r="F83" s="7">
        <f t="shared" si="2"/>
        <v>11</v>
      </c>
      <c r="G83" s="32">
        <f t="shared" si="3"/>
        <v>88197.1</v>
      </c>
      <c r="H83" s="50">
        <v>86045.96</v>
      </c>
      <c r="I83" s="50">
        <v>1720.91</v>
      </c>
      <c r="J83" s="50">
        <v>430.23</v>
      </c>
    </row>
    <row r="84" spans="1:10" ht="15.6" x14ac:dyDescent="0.3">
      <c r="A84" s="6">
        <v>81</v>
      </c>
      <c r="B84" s="134" t="s">
        <v>623</v>
      </c>
      <c r="C84" s="35" t="s">
        <v>13</v>
      </c>
      <c r="D84" s="43">
        <v>5</v>
      </c>
      <c r="E84" s="43">
        <v>1</v>
      </c>
      <c r="F84" s="7">
        <f t="shared" si="2"/>
        <v>6</v>
      </c>
      <c r="G84" s="32">
        <f t="shared" si="3"/>
        <v>28597.5</v>
      </c>
      <c r="H84" s="50">
        <v>27900</v>
      </c>
      <c r="I84" s="50">
        <v>558</v>
      </c>
      <c r="J84" s="50">
        <v>139.5</v>
      </c>
    </row>
    <row r="85" spans="1:10" ht="15.6" x14ac:dyDescent="0.3">
      <c r="A85" s="6">
        <v>82</v>
      </c>
      <c r="B85" s="134" t="s">
        <v>624</v>
      </c>
      <c r="C85" s="35" t="s">
        <v>14</v>
      </c>
      <c r="D85" s="43">
        <v>2</v>
      </c>
      <c r="E85" s="43">
        <v>20</v>
      </c>
      <c r="F85" s="7">
        <f t="shared" si="2"/>
        <v>22</v>
      </c>
      <c r="G85" s="32">
        <f t="shared" si="3"/>
        <v>142434</v>
      </c>
      <c r="H85" s="50">
        <v>138960</v>
      </c>
      <c r="I85" s="50">
        <v>2779.2</v>
      </c>
      <c r="J85" s="50">
        <v>694.8</v>
      </c>
    </row>
    <row r="86" spans="1:10" ht="15.6" x14ac:dyDescent="0.3">
      <c r="A86" s="6">
        <v>83</v>
      </c>
      <c r="B86" s="134" t="s">
        <v>582</v>
      </c>
      <c r="C86" s="35" t="s">
        <v>10</v>
      </c>
      <c r="D86" s="43">
        <v>9</v>
      </c>
      <c r="E86" s="43">
        <v>5</v>
      </c>
      <c r="F86" s="7">
        <f t="shared" si="2"/>
        <v>14</v>
      </c>
      <c r="G86" s="32">
        <f t="shared" si="3"/>
        <v>73403.23</v>
      </c>
      <c r="H86" s="50">
        <v>71645</v>
      </c>
      <c r="I86" s="50">
        <v>1400</v>
      </c>
      <c r="J86" s="50">
        <v>358.23</v>
      </c>
    </row>
    <row r="87" spans="1:10" ht="15.6" x14ac:dyDescent="0.3">
      <c r="A87" s="6">
        <v>84</v>
      </c>
      <c r="B87" s="134" t="s">
        <v>625</v>
      </c>
      <c r="C87" s="35" t="s">
        <v>13</v>
      </c>
      <c r="D87" s="43">
        <v>5</v>
      </c>
      <c r="E87" s="43">
        <v>3</v>
      </c>
      <c r="F87" s="7">
        <f t="shared" si="2"/>
        <v>8</v>
      </c>
      <c r="G87" s="32">
        <f t="shared" si="3"/>
        <v>67568</v>
      </c>
      <c r="H87" s="50">
        <v>65920</v>
      </c>
      <c r="I87" s="50">
        <v>1318.4</v>
      </c>
      <c r="J87" s="50">
        <v>329.6</v>
      </c>
    </row>
    <row r="88" spans="1:10" ht="15.6" x14ac:dyDescent="0.3">
      <c r="A88" s="6">
        <v>85</v>
      </c>
      <c r="B88" s="134" t="s">
        <v>626</v>
      </c>
      <c r="C88" s="35" t="s">
        <v>13</v>
      </c>
      <c r="D88" s="43">
        <v>5</v>
      </c>
      <c r="E88" s="43">
        <v>1</v>
      </c>
      <c r="F88" s="7">
        <f t="shared" si="2"/>
        <v>6</v>
      </c>
      <c r="G88" s="32">
        <f t="shared" si="3"/>
        <v>49200</v>
      </c>
      <c r="H88" s="50">
        <v>48000</v>
      </c>
      <c r="I88" s="50">
        <v>960</v>
      </c>
      <c r="J88" s="50">
        <v>240</v>
      </c>
    </row>
    <row r="89" spans="1:10" ht="15.6" x14ac:dyDescent="0.3">
      <c r="A89" s="6">
        <v>86</v>
      </c>
      <c r="B89" s="134" t="s">
        <v>627</v>
      </c>
      <c r="C89" s="35" t="s">
        <v>10</v>
      </c>
      <c r="D89" s="43">
        <v>5</v>
      </c>
      <c r="E89" s="43">
        <v>1</v>
      </c>
      <c r="F89" s="7">
        <f t="shared" si="2"/>
        <v>6</v>
      </c>
      <c r="G89" s="32">
        <f t="shared" si="3"/>
        <v>46465.67</v>
      </c>
      <c r="H89" s="50">
        <v>45333</v>
      </c>
      <c r="I89" s="50">
        <v>906</v>
      </c>
      <c r="J89" s="50">
        <v>226.67</v>
      </c>
    </row>
    <row r="90" spans="1:10" ht="15.6" x14ac:dyDescent="0.3">
      <c r="A90" s="6">
        <v>87</v>
      </c>
      <c r="B90" s="134" t="s">
        <v>628</v>
      </c>
      <c r="C90" s="35" t="s">
        <v>13</v>
      </c>
      <c r="D90" s="43">
        <v>6</v>
      </c>
      <c r="E90" s="43">
        <v>2</v>
      </c>
      <c r="F90" s="7">
        <f t="shared" si="2"/>
        <v>8</v>
      </c>
      <c r="G90" s="32">
        <f t="shared" si="3"/>
        <v>98400</v>
      </c>
      <c r="H90" s="50">
        <v>96000</v>
      </c>
      <c r="I90" s="50">
        <v>1920</v>
      </c>
      <c r="J90" s="50">
        <v>480</v>
      </c>
    </row>
    <row r="91" spans="1:10" ht="15.6" x14ac:dyDescent="0.3">
      <c r="A91" s="6">
        <v>88</v>
      </c>
      <c r="B91" s="134" t="s">
        <v>629</v>
      </c>
      <c r="C91" s="35" t="s">
        <v>10</v>
      </c>
      <c r="D91" s="43">
        <v>2</v>
      </c>
      <c r="E91" s="43">
        <v>0</v>
      </c>
      <c r="F91" s="7">
        <f t="shared" si="2"/>
        <v>2</v>
      </c>
      <c r="G91" s="32">
        <f t="shared" si="3"/>
        <v>22550</v>
      </c>
      <c r="H91" s="50">
        <v>22000</v>
      </c>
      <c r="I91" s="50">
        <v>440</v>
      </c>
      <c r="J91" s="50">
        <v>110</v>
      </c>
    </row>
    <row r="92" spans="1:10" ht="15.6" x14ac:dyDescent="0.3">
      <c r="A92" s="6">
        <v>89</v>
      </c>
      <c r="B92" s="134" t="s">
        <v>630</v>
      </c>
      <c r="C92" s="35" t="s">
        <v>10</v>
      </c>
      <c r="D92" s="43">
        <v>6</v>
      </c>
      <c r="E92" s="43">
        <v>0</v>
      </c>
      <c r="F92" s="7">
        <f t="shared" si="2"/>
        <v>6</v>
      </c>
      <c r="G92" s="32">
        <f t="shared" si="3"/>
        <v>64575</v>
      </c>
      <c r="H92" s="50">
        <v>63000</v>
      </c>
      <c r="I92" s="50">
        <v>1260</v>
      </c>
      <c r="J92" s="50">
        <v>315</v>
      </c>
    </row>
    <row r="93" spans="1:10" ht="15.6" x14ac:dyDescent="0.3">
      <c r="A93" s="6">
        <v>90</v>
      </c>
      <c r="B93" s="134" t="s">
        <v>631</v>
      </c>
      <c r="C93" s="35" t="s">
        <v>10</v>
      </c>
      <c r="D93" s="43">
        <v>2</v>
      </c>
      <c r="E93" s="43">
        <v>1</v>
      </c>
      <c r="F93" s="7">
        <f t="shared" si="2"/>
        <v>3</v>
      </c>
      <c r="G93" s="32">
        <f t="shared" si="3"/>
        <v>18603.75</v>
      </c>
      <c r="H93" s="50">
        <v>18150</v>
      </c>
      <c r="I93" s="50">
        <v>363</v>
      </c>
      <c r="J93" s="50">
        <v>90.75</v>
      </c>
    </row>
    <row r="94" spans="1:10" ht="15.6" x14ac:dyDescent="0.3">
      <c r="A94" s="6">
        <v>91</v>
      </c>
      <c r="B94" s="134" t="s">
        <v>632</v>
      </c>
      <c r="C94" s="35" t="s">
        <v>10</v>
      </c>
      <c r="D94" s="43">
        <v>12</v>
      </c>
      <c r="E94" s="43">
        <v>8</v>
      </c>
      <c r="F94" s="7">
        <f t="shared" si="2"/>
        <v>20</v>
      </c>
      <c r="G94" s="32">
        <f t="shared" si="3"/>
        <v>140425</v>
      </c>
      <c r="H94" s="50">
        <v>137000</v>
      </c>
      <c r="I94" s="50">
        <v>2740</v>
      </c>
      <c r="J94" s="50">
        <v>685</v>
      </c>
    </row>
    <row r="95" spans="1:10" ht="15.6" x14ac:dyDescent="0.3">
      <c r="A95" s="6">
        <v>92</v>
      </c>
      <c r="B95" s="134" t="s">
        <v>633</v>
      </c>
      <c r="C95" s="35" t="s">
        <v>13</v>
      </c>
      <c r="D95" s="43">
        <v>3</v>
      </c>
      <c r="E95" s="43">
        <v>11</v>
      </c>
      <c r="F95" s="7">
        <f t="shared" si="2"/>
        <v>14</v>
      </c>
      <c r="G95" s="32">
        <f t="shared" si="3"/>
        <v>105472.5</v>
      </c>
      <c r="H95" s="50">
        <v>102900</v>
      </c>
      <c r="I95" s="50">
        <v>2058</v>
      </c>
      <c r="J95" s="50">
        <v>514.5</v>
      </c>
    </row>
    <row r="96" spans="1:10" ht="15.6" x14ac:dyDescent="0.3">
      <c r="A96" s="6">
        <v>93</v>
      </c>
      <c r="B96" s="134" t="s">
        <v>634</v>
      </c>
      <c r="C96" s="35" t="s">
        <v>12</v>
      </c>
      <c r="D96" s="43">
        <v>16</v>
      </c>
      <c r="E96" s="43">
        <v>4</v>
      </c>
      <c r="F96" s="7">
        <f t="shared" si="2"/>
        <v>20</v>
      </c>
      <c r="G96" s="32">
        <f t="shared" si="3"/>
        <v>227550</v>
      </c>
      <c r="H96" s="50">
        <v>222000</v>
      </c>
      <c r="I96" s="50">
        <v>4440</v>
      </c>
      <c r="J96" s="50">
        <v>1110</v>
      </c>
    </row>
    <row r="97" spans="1:10" ht="15.6" x14ac:dyDescent="0.3">
      <c r="A97" s="6">
        <v>94</v>
      </c>
      <c r="B97" s="134" t="s">
        <v>635</v>
      </c>
      <c r="C97" s="35" t="s">
        <v>14</v>
      </c>
      <c r="D97" s="43">
        <v>2</v>
      </c>
      <c r="E97" s="43">
        <v>1</v>
      </c>
      <c r="F97" s="7">
        <f t="shared" si="2"/>
        <v>3</v>
      </c>
      <c r="G97" s="32">
        <f t="shared" si="3"/>
        <v>22836.260000000002</v>
      </c>
      <c r="H97" s="50">
        <v>22279.29</v>
      </c>
      <c r="I97" s="50">
        <v>445.57</v>
      </c>
      <c r="J97" s="50">
        <v>111.4</v>
      </c>
    </row>
    <row r="98" spans="1:10" ht="15.6" x14ac:dyDescent="0.3">
      <c r="A98" s="6">
        <v>95</v>
      </c>
      <c r="B98" s="134" t="s">
        <v>636</v>
      </c>
      <c r="C98" s="35" t="s">
        <v>10</v>
      </c>
      <c r="D98" s="43">
        <v>10</v>
      </c>
      <c r="E98" s="43">
        <v>7</v>
      </c>
      <c r="F98" s="7">
        <f t="shared" si="2"/>
        <v>17</v>
      </c>
      <c r="G98" s="32">
        <f t="shared" si="3"/>
        <v>110648.75</v>
      </c>
      <c r="H98" s="50">
        <v>107950</v>
      </c>
      <c r="I98" s="50">
        <v>2159</v>
      </c>
      <c r="J98" s="50">
        <v>539.75</v>
      </c>
    </row>
    <row r="99" spans="1:10" ht="15.6" x14ac:dyDescent="0.3">
      <c r="A99" s="6">
        <v>96</v>
      </c>
      <c r="B99" s="134" t="s">
        <v>637</v>
      </c>
      <c r="C99" s="35" t="s">
        <v>10</v>
      </c>
      <c r="D99" s="43">
        <v>5</v>
      </c>
      <c r="E99" s="43">
        <v>4</v>
      </c>
      <c r="F99" s="7">
        <f t="shared" si="2"/>
        <v>9</v>
      </c>
      <c r="G99" s="32">
        <f t="shared" si="3"/>
        <v>110700</v>
      </c>
      <c r="H99" s="50">
        <v>108000</v>
      </c>
      <c r="I99" s="50">
        <v>2160</v>
      </c>
      <c r="J99" s="50">
        <v>540</v>
      </c>
    </row>
    <row r="100" spans="1:10" ht="15.6" x14ac:dyDescent="0.3">
      <c r="A100" s="6">
        <v>97</v>
      </c>
      <c r="B100" s="134" t="s">
        <v>638</v>
      </c>
      <c r="C100" s="35" t="s">
        <v>13</v>
      </c>
      <c r="D100" s="43">
        <v>4</v>
      </c>
      <c r="E100" s="43">
        <v>1</v>
      </c>
      <c r="F100" s="7">
        <f t="shared" si="2"/>
        <v>5</v>
      </c>
      <c r="G100" s="32">
        <f t="shared" si="3"/>
        <v>28443.75</v>
      </c>
      <c r="H100" s="50">
        <v>27750</v>
      </c>
      <c r="I100" s="50">
        <v>555</v>
      </c>
      <c r="J100" s="50">
        <v>138.75</v>
      </c>
    </row>
    <row r="101" spans="1:10" ht="15.6" x14ac:dyDescent="0.3">
      <c r="A101" s="6">
        <v>98</v>
      </c>
      <c r="B101" s="134" t="s">
        <v>639</v>
      </c>
      <c r="C101" s="35" t="s">
        <v>14</v>
      </c>
      <c r="D101" s="43">
        <v>20</v>
      </c>
      <c r="E101" s="43">
        <v>10</v>
      </c>
      <c r="F101" s="7">
        <f t="shared" si="2"/>
        <v>30</v>
      </c>
      <c r="G101" s="32">
        <f t="shared" si="3"/>
        <v>290587.5</v>
      </c>
      <c r="H101" s="50">
        <v>283500</v>
      </c>
      <c r="I101" s="50">
        <v>5670</v>
      </c>
      <c r="J101" s="50">
        <v>1417.5</v>
      </c>
    </row>
    <row r="102" spans="1:10" ht="15.6" x14ac:dyDescent="0.3">
      <c r="A102" s="6">
        <v>99</v>
      </c>
      <c r="B102" s="134" t="s">
        <v>640</v>
      </c>
      <c r="C102" s="35" t="s">
        <v>10</v>
      </c>
      <c r="D102" s="43">
        <v>3</v>
      </c>
      <c r="E102" s="43">
        <v>3</v>
      </c>
      <c r="F102" s="7">
        <f t="shared" si="2"/>
        <v>6</v>
      </c>
      <c r="G102" s="32">
        <f t="shared" si="3"/>
        <v>28290</v>
      </c>
      <c r="H102" s="50">
        <v>27600</v>
      </c>
      <c r="I102" s="50">
        <v>552</v>
      </c>
      <c r="J102" s="50">
        <v>138</v>
      </c>
    </row>
    <row r="103" spans="1:10" ht="15.6" x14ac:dyDescent="0.3">
      <c r="A103" s="6">
        <v>100</v>
      </c>
      <c r="B103" s="134" t="s">
        <v>641</v>
      </c>
      <c r="C103" s="35" t="s">
        <v>14</v>
      </c>
      <c r="D103" s="43">
        <v>6</v>
      </c>
      <c r="E103" s="43">
        <v>0</v>
      </c>
      <c r="F103" s="7">
        <f t="shared" si="2"/>
        <v>6</v>
      </c>
      <c r="G103" s="32">
        <f t="shared" si="3"/>
        <v>55606.25</v>
      </c>
      <c r="H103" s="50">
        <v>54250</v>
      </c>
      <c r="I103" s="50">
        <v>1085</v>
      </c>
      <c r="J103" s="50">
        <v>271.25</v>
      </c>
    </row>
    <row r="104" spans="1:10" ht="15.6" x14ac:dyDescent="0.3">
      <c r="A104" s="6">
        <v>101</v>
      </c>
      <c r="B104" s="134" t="s">
        <v>642</v>
      </c>
      <c r="C104" s="35" t="s">
        <v>10</v>
      </c>
      <c r="D104" s="43">
        <v>4</v>
      </c>
      <c r="E104" s="43">
        <v>0</v>
      </c>
      <c r="F104" s="7">
        <f t="shared" si="2"/>
        <v>4</v>
      </c>
      <c r="G104" s="32">
        <f t="shared" si="3"/>
        <v>27203.58</v>
      </c>
      <c r="H104" s="50">
        <v>26540.080000000002</v>
      </c>
      <c r="I104" s="50">
        <v>530.79999999999995</v>
      </c>
      <c r="J104" s="50">
        <v>132.69999999999999</v>
      </c>
    </row>
    <row r="105" spans="1:10" ht="15.6" x14ac:dyDescent="0.3">
      <c r="A105" s="6">
        <v>102</v>
      </c>
      <c r="B105" s="134" t="s">
        <v>643</v>
      </c>
      <c r="C105" s="35" t="s">
        <v>11</v>
      </c>
      <c r="D105" s="43">
        <v>24</v>
      </c>
      <c r="E105" s="43">
        <v>9</v>
      </c>
      <c r="F105" s="7">
        <f t="shared" si="2"/>
        <v>33</v>
      </c>
      <c r="G105" s="32">
        <f t="shared" si="3"/>
        <v>154262.5</v>
      </c>
      <c r="H105" s="50">
        <v>150500</v>
      </c>
      <c r="I105" s="50">
        <v>3010</v>
      </c>
      <c r="J105" s="50">
        <v>752.5</v>
      </c>
    </row>
    <row r="106" spans="1:10" ht="15.6" x14ac:dyDescent="0.3">
      <c r="A106" s="6">
        <v>103</v>
      </c>
      <c r="B106" s="134" t="s">
        <v>644</v>
      </c>
      <c r="C106" s="35" t="s">
        <v>10</v>
      </c>
      <c r="D106" s="43">
        <v>2</v>
      </c>
      <c r="E106" s="43">
        <v>0</v>
      </c>
      <c r="F106" s="7">
        <f t="shared" si="2"/>
        <v>2</v>
      </c>
      <c r="G106" s="32">
        <f t="shared" si="3"/>
        <v>22652.5</v>
      </c>
      <c r="H106" s="50">
        <v>22100</v>
      </c>
      <c r="I106" s="50">
        <v>442</v>
      </c>
      <c r="J106" s="50">
        <v>110.5</v>
      </c>
    </row>
    <row r="107" spans="1:10" ht="15.6" x14ac:dyDescent="0.3">
      <c r="A107" s="6">
        <v>104</v>
      </c>
      <c r="B107" s="134" t="s">
        <v>645</v>
      </c>
      <c r="C107" s="35" t="s">
        <v>13</v>
      </c>
      <c r="D107" s="43">
        <v>2</v>
      </c>
      <c r="E107" s="43">
        <v>1</v>
      </c>
      <c r="F107" s="7">
        <f t="shared" si="2"/>
        <v>3</v>
      </c>
      <c r="G107" s="32">
        <f t="shared" si="3"/>
        <v>28443.75</v>
      </c>
      <c r="H107" s="50">
        <v>27750</v>
      </c>
      <c r="I107" s="50">
        <v>555</v>
      </c>
      <c r="J107" s="50">
        <v>138.75</v>
      </c>
    </row>
    <row r="108" spans="1:10" ht="15.6" x14ac:dyDescent="0.3">
      <c r="A108" s="6">
        <v>105</v>
      </c>
      <c r="B108" s="134" t="s">
        <v>646</v>
      </c>
      <c r="C108" s="35" t="s">
        <v>13</v>
      </c>
      <c r="D108" s="43">
        <v>8</v>
      </c>
      <c r="E108" s="43">
        <v>5</v>
      </c>
      <c r="F108" s="7">
        <f t="shared" si="2"/>
        <v>13</v>
      </c>
      <c r="G108" s="32">
        <f t="shared" si="3"/>
        <v>131097.5</v>
      </c>
      <c r="H108" s="50">
        <v>127900</v>
      </c>
      <c r="I108" s="50">
        <v>2558</v>
      </c>
      <c r="J108" s="50">
        <v>639.5</v>
      </c>
    </row>
    <row r="109" spans="1:10" ht="15.6" x14ac:dyDescent="0.3">
      <c r="A109" s="6">
        <v>106</v>
      </c>
      <c r="B109" s="134" t="s">
        <v>647</v>
      </c>
      <c r="C109" s="35" t="s">
        <v>10</v>
      </c>
      <c r="D109" s="43">
        <v>1</v>
      </c>
      <c r="E109" s="43">
        <v>2</v>
      </c>
      <c r="F109" s="7">
        <f t="shared" si="2"/>
        <v>3</v>
      </c>
      <c r="G109" s="32">
        <f t="shared" si="3"/>
        <v>25164.55</v>
      </c>
      <c r="H109" s="50">
        <v>24550.799999999999</v>
      </c>
      <c r="I109" s="50">
        <v>491</v>
      </c>
      <c r="J109" s="50">
        <v>122.75</v>
      </c>
    </row>
    <row r="110" spans="1:10" ht="15.6" x14ac:dyDescent="0.3">
      <c r="A110" s="6">
        <v>107</v>
      </c>
      <c r="B110" s="134" t="s">
        <v>648</v>
      </c>
      <c r="C110" s="35" t="s">
        <v>10</v>
      </c>
      <c r="D110" s="43">
        <v>16</v>
      </c>
      <c r="E110" s="43">
        <v>4</v>
      </c>
      <c r="F110" s="7">
        <f t="shared" si="2"/>
        <v>20</v>
      </c>
      <c r="G110" s="32">
        <f t="shared" si="3"/>
        <v>194135</v>
      </c>
      <c r="H110" s="50">
        <v>189400</v>
      </c>
      <c r="I110" s="50">
        <v>3788</v>
      </c>
      <c r="J110" s="50">
        <v>947</v>
      </c>
    </row>
    <row r="111" spans="1:10" ht="15.6" x14ac:dyDescent="0.3">
      <c r="A111" s="6">
        <v>108</v>
      </c>
      <c r="B111" s="134" t="s">
        <v>649</v>
      </c>
      <c r="C111" s="35" t="s">
        <v>14</v>
      </c>
      <c r="D111" s="43">
        <v>12</v>
      </c>
      <c r="E111" s="43">
        <v>0</v>
      </c>
      <c r="F111" s="7">
        <f t="shared" si="2"/>
        <v>12</v>
      </c>
      <c r="G111" s="32">
        <f t="shared" si="3"/>
        <v>138375</v>
      </c>
      <c r="H111" s="50">
        <v>135000</v>
      </c>
      <c r="I111" s="50">
        <v>2700</v>
      </c>
      <c r="J111" s="50">
        <v>675</v>
      </c>
    </row>
    <row r="112" spans="1:10" ht="15.6" x14ac:dyDescent="0.3">
      <c r="A112" s="6">
        <v>109</v>
      </c>
      <c r="B112" s="134" t="s">
        <v>650</v>
      </c>
      <c r="C112" s="35" t="s">
        <v>10</v>
      </c>
      <c r="D112" s="43">
        <v>6</v>
      </c>
      <c r="E112" s="43">
        <v>3</v>
      </c>
      <c r="F112" s="7">
        <f t="shared" si="2"/>
        <v>9</v>
      </c>
      <c r="G112" s="32">
        <f t="shared" si="3"/>
        <v>52736.25</v>
      </c>
      <c r="H112" s="50">
        <v>51450</v>
      </c>
      <c r="I112" s="50">
        <v>1029</v>
      </c>
      <c r="J112" s="50">
        <v>257.25</v>
      </c>
    </row>
    <row r="113" spans="1:10" ht="15.6" x14ac:dyDescent="0.3">
      <c r="A113" s="6">
        <v>110</v>
      </c>
      <c r="B113" s="134" t="s">
        <v>651</v>
      </c>
      <c r="C113" s="35" t="s">
        <v>10</v>
      </c>
      <c r="D113" s="43">
        <v>11</v>
      </c>
      <c r="E113" s="43">
        <v>0</v>
      </c>
      <c r="F113" s="7">
        <f t="shared" si="2"/>
        <v>11</v>
      </c>
      <c r="G113" s="32">
        <f t="shared" si="3"/>
        <v>94577.260000000009</v>
      </c>
      <c r="H113" s="50">
        <v>92270.5</v>
      </c>
      <c r="I113" s="50">
        <v>1845.41</v>
      </c>
      <c r="J113" s="50">
        <v>461.35</v>
      </c>
    </row>
    <row r="114" spans="1:10" ht="15.6" x14ac:dyDescent="0.3">
      <c r="A114" s="6">
        <v>111</v>
      </c>
      <c r="B114" s="134" t="s">
        <v>652</v>
      </c>
      <c r="C114" s="35" t="s">
        <v>13</v>
      </c>
      <c r="D114" s="43">
        <v>6</v>
      </c>
      <c r="E114" s="43">
        <v>0</v>
      </c>
      <c r="F114" s="7">
        <f t="shared" si="2"/>
        <v>6</v>
      </c>
      <c r="G114" s="32">
        <f t="shared" si="3"/>
        <v>40290.370000000003</v>
      </c>
      <c r="H114" s="50">
        <v>39307.68</v>
      </c>
      <c r="I114" s="50">
        <v>786.15</v>
      </c>
      <c r="J114" s="50">
        <v>196.54</v>
      </c>
    </row>
    <row r="115" spans="1:10" ht="15.6" x14ac:dyDescent="0.3">
      <c r="A115" s="6">
        <v>112</v>
      </c>
      <c r="B115" s="134" t="s">
        <v>653</v>
      </c>
      <c r="C115" s="35" t="s">
        <v>12</v>
      </c>
      <c r="D115" s="43">
        <v>11</v>
      </c>
      <c r="E115" s="43">
        <v>3</v>
      </c>
      <c r="F115" s="7">
        <f t="shared" si="2"/>
        <v>14</v>
      </c>
      <c r="G115" s="32">
        <f t="shared" si="3"/>
        <v>151912.54</v>
      </c>
      <c r="H115" s="50">
        <v>148207.35999999999</v>
      </c>
      <c r="I115" s="50">
        <v>2964.14</v>
      </c>
      <c r="J115" s="50">
        <v>741.04</v>
      </c>
    </row>
    <row r="116" spans="1:10" ht="15.6" x14ac:dyDescent="0.3">
      <c r="A116" s="6">
        <v>113</v>
      </c>
      <c r="B116" s="134" t="s">
        <v>654</v>
      </c>
      <c r="C116" s="35" t="s">
        <v>13</v>
      </c>
      <c r="D116" s="43">
        <v>13</v>
      </c>
      <c r="E116" s="43">
        <v>7</v>
      </c>
      <c r="F116" s="7">
        <f t="shared" si="2"/>
        <v>20</v>
      </c>
      <c r="G116" s="32">
        <f t="shared" si="3"/>
        <v>178734.38</v>
      </c>
      <c r="H116" s="50">
        <v>174375</v>
      </c>
      <c r="I116" s="50">
        <v>3487.5</v>
      </c>
      <c r="J116" s="50">
        <v>871.88</v>
      </c>
    </row>
    <row r="117" spans="1:10" ht="15.6" x14ac:dyDescent="0.3">
      <c r="A117" s="6">
        <v>114</v>
      </c>
      <c r="B117" s="134" t="s">
        <v>655</v>
      </c>
      <c r="C117" s="35" t="s">
        <v>13</v>
      </c>
      <c r="D117" s="43">
        <v>3</v>
      </c>
      <c r="E117" s="43">
        <v>0</v>
      </c>
      <c r="F117" s="7">
        <f t="shared" si="2"/>
        <v>3</v>
      </c>
      <c r="G117" s="32">
        <f t="shared" si="3"/>
        <v>8507.5</v>
      </c>
      <c r="H117" s="50">
        <v>8300</v>
      </c>
      <c r="I117" s="50">
        <v>166</v>
      </c>
      <c r="J117" s="50">
        <v>41.5</v>
      </c>
    </row>
    <row r="118" spans="1:10" ht="15.6" x14ac:dyDescent="0.3">
      <c r="A118" s="6">
        <v>115</v>
      </c>
      <c r="B118" s="134" t="s">
        <v>656</v>
      </c>
      <c r="C118" s="35" t="s">
        <v>14</v>
      </c>
      <c r="D118" s="43">
        <v>5</v>
      </c>
      <c r="E118" s="43">
        <v>0</v>
      </c>
      <c r="F118" s="7">
        <f t="shared" si="2"/>
        <v>5</v>
      </c>
      <c r="G118" s="32">
        <f t="shared" si="3"/>
        <v>49200</v>
      </c>
      <c r="H118" s="50">
        <v>48000</v>
      </c>
      <c r="I118" s="50">
        <v>960</v>
      </c>
      <c r="J118" s="50">
        <v>240</v>
      </c>
    </row>
    <row r="119" spans="1:10" ht="15.6" x14ac:dyDescent="0.3">
      <c r="A119" s="6">
        <v>116</v>
      </c>
      <c r="B119" s="134" t="s">
        <v>657</v>
      </c>
      <c r="C119" s="35" t="s">
        <v>10</v>
      </c>
      <c r="D119" s="43">
        <v>7</v>
      </c>
      <c r="E119" s="43">
        <v>3</v>
      </c>
      <c r="F119" s="7">
        <f t="shared" si="2"/>
        <v>10</v>
      </c>
      <c r="G119" s="32">
        <f t="shared" si="3"/>
        <v>85792.5</v>
      </c>
      <c r="H119" s="50">
        <v>83700</v>
      </c>
      <c r="I119" s="50">
        <v>1674</v>
      </c>
      <c r="J119" s="50">
        <v>418.5</v>
      </c>
    </row>
    <row r="120" spans="1:10" ht="15.6" x14ac:dyDescent="0.3">
      <c r="A120" s="6">
        <v>117</v>
      </c>
      <c r="B120" s="134" t="s">
        <v>658</v>
      </c>
      <c r="C120" s="35" t="s">
        <v>12</v>
      </c>
      <c r="D120" s="43" t="s">
        <v>107</v>
      </c>
      <c r="E120" s="43" t="s">
        <v>107</v>
      </c>
      <c r="F120" s="7">
        <f t="shared" si="2"/>
        <v>0</v>
      </c>
      <c r="G120" s="32">
        <f t="shared" si="3"/>
        <v>0</v>
      </c>
      <c r="H120" s="50" t="s">
        <v>107</v>
      </c>
      <c r="I120" s="50" t="s">
        <v>107</v>
      </c>
      <c r="J120" s="50" t="s">
        <v>107</v>
      </c>
    </row>
    <row r="121" spans="1:10" ht="15.6" x14ac:dyDescent="0.3">
      <c r="A121" s="6">
        <v>118</v>
      </c>
      <c r="B121" s="134" t="s">
        <v>659</v>
      </c>
      <c r="C121" s="35" t="s">
        <v>13</v>
      </c>
      <c r="D121" s="43" t="s">
        <v>107</v>
      </c>
      <c r="E121" s="43" t="s">
        <v>107</v>
      </c>
      <c r="F121" s="7">
        <f t="shared" si="2"/>
        <v>0</v>
      </c>
      <c r="G121" s="32">
        <f t="shared" si="3"/>
        <v>0</v>
      </c>
      <c r="H121" s="50" t="s">
        <v>107</v>
      </c>
      <c r="I121" s="50" t="s">
        <v>107</v>
      </c>
      <c r="J121" s="50" t="s">
        <v>107</v>
      </c>
    </row>
    <row r="122" spans="1:10" ht="15.6" x14ac:dyDescent="0.3">
      <c r="A122" s="6">
        <v>119</v>
      </c>
      <c r="B122" s="134" t="s">
        <v>660</v>
      </c>
      <c r="C122" s="35" t="s">
        <v>12</v>
      </c>
      <c r="D122" s="43">
        <v>23</v>
      </c>
      <c r="E122" s="43">
        <v>17</v>
      </c>
      <c r="F122" s="7">
        <f t="shared" si="2"/>
        <v>40</v>
      </c>
      <c r="G122" s="32">
        <f t="shared" si="3"/>
        <v>479700</v>
      </c>
      <c r="H122" s="50">
        <v>468000</v>
      </c>
      <c r="I122" s="50">
        <v>9360</v>
      </c>
      <c r="J122" s="50">
        <v>2340</v>
      </c>
    </row>
    <row r="123" spans="1:10" ht="15.6" x14ac:dyDescent="0.3">
      <c r="A123" s="6">
        <v>120</v>
      </c>
      <c r="B123" s="134" t="s">
        <v>661</v>
      </c>
      <c r="C123" s="35" t="s">
        <v>10</v>
      </c>
      <c r="D123" s="43">
        <v>5</v>
      </c>
      <c r="E123" s="43">
        <v>2</v>
      </c>
      <c r="F123" s="7">
        <f t="shared" si="2"/>
        <v>7</v>
      </c>
      <c r="G123" s="32">
        <f t="shared" si="3"/>
        <v>73625.75</v>
      </c>
      <c r="H123" s="50">
        <v>71830</v>
      </c>
      <c r="I123" s="50">
        <v>1436.6</v>
      </c>
      <c r="J123" s="50">
        <v>359.15</v>
      </c>
    </row>
    <row r="124" spans="1:10" ht="15.6" x14ac:dyDescent="0.3">
      <c r="A124" s="6">
        <v>121</v>
      </c>
      <c r="B124" s="134" t="s">
        <v>662</v>
      </c>
      <c r="C124" s="35" t="s">
        <v>13</v>
      </c>
      <c r="D124" s="43">
        <v>11</v>
      </c>
      <c r="E124" s="43">
        <v>9</v>
      </c>
      <c r="F124" s="7">
        <f t="shared" si="2"/>
        <v>20</v>
      </c>
      <c r="G124" s="32">
        <f t="shared" si="3"/>
        <v>89303.13</v>
      </c>
      <c r="H124" s="50">
        <v>87125</v>
      </c>
      <c r="I124" s="50">
        <v>1742.5</v>
      </c>
      <c r="J124" s="50">
        <v>435.63</v>
      </c>
    </row>
    <row r="125" spans="1:10" ht="15.6" x14ac:dyDescent="0.3">
      <c r="A125" s="6">
        <v>122</v>
      </c>
      <c r="B125" s="134" t="s">
        <v>663</v>
      </c>
      <c r="C125" s="35" t="s">
        <v>10</v>
      </c>
      <c r="D125" s="43">
        <v>3</v>
      </c>
      <c r="E125" s="43">
        <v>2</v>
      </c>
      <c r="F125" s="7">
        <f t="shared" si="2"/>
        <v>5</v>
      </c>
      <c r="G125" s="32">
        <f t="shared" si="3"/>
        <v>47611.25</v>
      </c>
      <c r="H125" s="50">
        <v>46450</v>
      </c>
      <c r="I125" s="50">
        <v>929</v>
      </c>
      <c r="J125" s="50">
        <v>232.25</v>
      </c>
    </row>
    <row r="126" spans="1:10" ht="15.6" x14ac:dyDescent="0.3">
      <c r="A126" s="6">
        <v>123</v>
      </c>
      <c r="B126" s="134" t="s">
        <v>664</v>
      </c>
      <c r="C126" s="35" t="s">
        <v>11</v>
      </c>
      <c r="D126" s="43">
        <v>22</v>
      </c>
      <c r="E126" s="43">
        <v>0</v>
      </c>
      <c r="F126" s="7">
        <f t="shared" si="2"/>
        <v>22</v>
      </c>
      <c r="G126" s="32">
        <f t="shared" si="3"/>
        <v>116619.38</v>
      </c>
      <c r="H126" s="50">
        <v>113775</v>
      </c>
      <c r="I126" s="50">
        <v>2275.5</v>
      </c>
      <c r="J126" s="50">
        <v>568.88</v>
      </c>
    </row>
    <row r="127" spans="1:10" ht="15.6" x14ac:dyDescent="0.3">
      <c r="A127" s="6">
        <v>124</v>
      </c>
      <c r="B127" s="134" t="s">
        <v>665</v>
      </c>
      <c r="C127" s="35" t="s">
        <v>13</v>
      </c>
      <c r="D127" s="43">
        <v>4</v>
      </c>
      <c r="E127" s="43">
        <v>0</v>
      </c>
      <c r="F127" s="7">
        <f t="shared" si="2"/>
        <v>4</v>
      </c>
      <c r="G127" s="32">
        <f t="shared" si="3"/>
        <v>41000</v>
      </c>
      <c r="H127" s="50">
        <v>40000</v>
      </c>
      <c r="I127" s="50">
        <v>800</v>
      </c>
      <c r="J127" s="50">
        <v>200</v>
      </c>
    </row>
    <row r="128" spans="1:10" ht="15.6" x14ac:dyDescent="0.3">
      <c r="A128" s="6">
        <v>125</v>
      </c>
      <c r="B128" s="134" t="s">
        <v>666</v>
      </c>
      <c r="C128" s="35" t="s">
        <v>10</v>
      </c>
      <c r="D128" s="43">
        <v>4</v>
      </c>
      <c r="E128" s="43">
        <v>2</v>
      </c>
      <c r="F128" s="7">
        <f t="shared" si="2"/>
        <v>6</v>
      </c>
      <c r="G128" s="32">
        <f t="shared" si="3"/>
        <v>69796.37</v>
      </c>
      <c r="H128" s="50">
        <v>68094.179999999993</v>
      </c>
      <c r="I128" s="50">
        <v>1361.72</v>
      </c>
      <c r="J128" s="50">
        <v>340.47</v>
      </c>
    </row>
    <row r="129" spans="1:10" ht="15.6" x14ac:dyDescent="0.3">
      <c r="A129" s="6">
        <v>126</v>
      </c>
      <c r="B129" s="134" t="s">
        <v>667</v>
      </c>
      <c r="C129" s="35" t="s">
        <v>10</v>
      </c>
      <c r="D129" s="43">
        <v>6</v>
      </c>
      <c r="E129" s="43">
        <v>6</v>
      </c>
      <c r="F129" s="7">
        <f t="shared" si="2"/>
        <v>12</v>
      </c>
      <c r="G129" s="32">
        <f t="shared" si="3"/>
        <v>72877.5</v>
      </c>
      <c r="H129" s="50">
        <v>71100</v>
      </c>
      <c r="I129" s="50">
        <v>1422</v>
      </c>
      <c r="J129" s="50">
        <v>355.5</v>
      </c>
    </row>
    <row r="130" spans="1:10" ht="15.6" x14ac:dyDescent="0.3">
      <c r="A130" s="6">
        <v>127</v>
      </c>
      <c r="B130" s="134" t="s">
        <v>668</v>
      </c>
      <c r="C130" s="35" t="s">
        <v>12</v>
      </c>
      <c r="D130" s="43">
        <v>13</v>
      </c>
      <c r="E130" s="43">
        <v>3</v>
      </c>
      <c r="F130" s="7">
        <f t="shared" si="2"/>
        <v>16</v>
      </c>
      <c r="G130" s="32">
        <f t="shared" si="3"/>
        <v>147600</v>
      </c>
      <c r="H130" s="50">
        <v>144000</v>
      </c>
      <c r="I130" s="50">
        <v>2880</v>
      </c>
      <c r="J130" s="50">
        <v>720</v>
      </c>
    </row>
    <row r="131" spans="1:10" ht="15.6" x14ac:dyDescent="0.3">
      <c r="A131" s="6">
        <v>128</v>
      </c>
      <c r="B131" s="134" t="s">
        <v>669</v>
      </c>
      <c r="C131" s="35" t="s">
        <v>10</v>
      </c>
      <c r="D131" s="43">
        <v>5</v>
      </c>
      <c r="E131" s="43">
        <v>1</v>
      </c>
      <c r="F131" s="7">
        <f t="shared" si="2"/>
        <v>6</v>
      </c>
      <c r="G131" s="32">
        <f t="shared" si="3"/>
        <v>45264</v>
      </c>
      <c r="H131" s="50">
        <v>44160</v>
      </c>
      <c r="I131" s="50">
        <v>883.2</v>
      </c>
      <c r="J131" s="50">
        <v>220.8</v>
      </c>
    </row>
    <row r="132" spans="1:10" ht="15.6" x14ac:dyDescent="0.3">
      <c r="A132" s="6">
        <v>129</v>
      </c>
      <c r="B132" s="134" t="s">
        <v>670</v>
      </c>
      <c r="C132" s="35" t="s">
        <v>10</v>
      </c>
      <c r="D132" s="43">
        <v>4</v>
      </c>
      <c r="E132" s="43">
        <v>0</v>
      </c>
      <c r="F132" s="7">
        <f t="shared" si="2"/>
        <v>4</v>
      </c>
      <c r="G132" s="32">
        <f t="shared" si="3"/>
        <v>36900</v>
      </c>
      <c r="H132" s="50">
        <v>36000</v>
      </c>
      <c r="I132" s="50">
        <v>720</v>
      </c>
      <c r="J132" s="50">
        <v>180</v>
      </c>
    </row>
    <row r="133" spans="1:10" ht="15.6" x14ac:dyDescent="0.3">
      <c r="A133" s="6">
        <v>130</v>
      </c>
      <c r="B133" s="134" t="s">
        <v>671</v>
      </c>
      <c r="C133" s="35" t="s">
        <v>14</v>
      </c>
      <c r="D133" s="43">
        <v>6</v>
      </c>
      <c r="E133" s="43">
        <v>2</v>
      </c>
      <c r="F133" s="7">
        <f t="shared" ref="F133:F173" si="4">SUM(D133:E133)</f>
        <v>8</v>
      </c>
      <c r="G133" s="32">
        <f t="shared" ref="G133:G173" si="5">SUM(H133:J133)</f>
        <v>92194.65</v>
      </c>
      <c r="H133" s="50">
        <v>89946</v>
      </c>
      <c r="I133" s="50">
        <v>1798.92</v>
      </c>
      <c r="J133" s="50">
        <v>449.73</v>
      </c>
    </row>
    <row r="134" spans="1:10" ht="15.6" x14ac:dyDescent="0.3">
      <c r="A134" s="6">
        <v>131</v>
      </c>
      <c r="B134" s="134" t="s">
        <v>672</v>
      </c>
      <c r="C134" s="35" t="s">
        <v>14</v>
      </c>
      <c r="D134" s="43">
        <v>2</v>
      </c>
      <c r="E134" s="43">
        <v>2</v>
      </c>
      <c r="F134" s="7">
        <f t="shared" si="4"/>
        <v>4</v>
      </c>
      <c r="G134" s="32">
        <f t="shared" si="5"/>
        <v>22755</v>
      </c>
      <c r="H134" s="50">
        <v>22200</v>
      </c>
      <c r="I134" s="50">
        <v>444</v>
      </c>
      <c r="J134" s="50">
        <v>111</v>
      </c>
    </row>
    <row r="135" spans="1:10" ht="15.6" x14ac:dyDescent="0.3">
      <c r="A135" s="6">
        <v>132</v>
      </c>
      <c r="B135" s="134" t="s">
        <v>673</v>
      </c>
      <c r="C135" s="35" t="s">
        <v>12</v>
      </c>
      <c r="D135" s="43">
        <v>14</v>
      </c>
      <c r="E135" s="43">
        <v>0</v>
      </c>
      <c r="F135" s="7">
        <f t="shared" si="4"/>
        <v>14</v>
      </c>
      <c r="G135" s="32">
        <f t="shared" si="5"/>
        <v>154282.59000000003</v>
      </c>
      <c r="H135" s="50">
        <v>150519.6</v>
      </c>
      <c r="I135" s="50">
        <v>3010.39</v>
      </c>
      <c r="J135" s="50">
        <v>752.6</v>
      </c>
    </row>
    <row r="136" spans="1:10" ht="15.6" x14ac:dyDescent="0.3">
      <c r="A136" s="6">
        <v>133</v>
      </c>
      <c r="B136" s="134" t="s">
        <v>674</v>
      </c>
      <c r="C136" s="35" t="s">
        <v>13</v>
      </c>
      <c r="D136" s="43">
        <v>19</v>
      </c>
      <c r="E136" s="43">
        <v>3</v>
      </c>
      <c r="F136" s="7">
        <f t="shared" si="4"/>
        <v>22</v>
      </c>
      <c r="G136" s="32">
        <f t="shared" si="5"/>
        <v>138006</v>
      </c>
      <c r="H136" s="50">
        <v>134640</v>
      </c>
      <c r="I136" s="50">
        <v>2692.8</v>
      </c>
      <c r="J136" s="50">
        <v>673.2</v>
      </c>
    </row>
    <row r="137" spans="1:10" ht="15.6" x14ac:dyDescent="0.3">
      <c r="A137" s="6">
        <v>134</v>
      </c>
      <c r="B137" s="134" t="s">
        <v>675</v>
      </c>
      <c r="C137" s="35" t="s">
        <v>12</v>
      </c>
      <c r="D137" s="43" t="s">
        <v>107</v>
      </c>
      <c r="E137" s="43" t="s">
        <v>107</v>
      </c>
      <c r="F137" s="7">
        <f t="shared" si="4"/>
        <v>0</v>
      </c>
      <c r="G137" s="32">
        <f t="shared" si="5"/>
        <v>0</v>
      </c>
      <c r="H137" s="50" t="s">
        <v>107</v>
      </c>
      <c r="I137" s="50" t="s">
        <v>107</v>
      </c>
      <c r="J137" s="50" t="s">
        <v>107</v>
      </c>
    </row>
    <row r="138" spans="1:10" ht="15.6" x14ac:dyDescent="0.3">
      <c r="A138" s="6">
        <v>135</v>
      </c>
      <c r="B138" s="134" t="s">
        <v>676</v>
      </c>
      <c r="C138" s="35" t="s">
        <v>13</v>
      </c>
      <c r="D138" s="43">
        <v>19</v>
      </c>
      <c r="E138" s="43">
        <v>12</v>
      </c>
      <c r="F138" s="7">
        <f t="shared" si="4"/>
        <v>31</v>
      </c>
      <c r="G138" s="32">
        <f t="shared" si="5"/>
        <v>316725</v>
      </c>
      <c r="H138" s="50">
        <v>309000</v>
      </c>
      <c r="I138" s="50">
        <v>6180</v>
      </c>
      <c r="J138" s="50">
        <v>1545</v>
      </c>
    </row>
    <row r="139" spans="1:10" ht="15.6" x14ac:dyDescent="0.3">
      <c r="A139" s="6">
        <v>136</v>
      </c>
      <c r="B139" s="134" t="s">
        <v>600</v>
      </c>
      <c r="C139" s="35" t="s">
        <v>10</v>
      </c>
      <c r="D139" s="43">
        <v>3</v>
      </c>
      <c r="E139" s="43">
        <v>1</v>
      </c>
      <c r="F139" s="7">
        <f t="shared" si="4"/>
        <v>4</v>
      </c>
      <c r="G139" s="32">
        <f t="shared" si="5"/>
        <v>35441.71</v>
      </c>
      <c r="H139" s="50">
        <v>34577.279999999999</v>
      </c>
      <c r="I139" s="50">
        <v>691.54</v>
      </c>
      <c r="J139" s="50">
        <v>172.89</v>
      </c>
    </row>
    <row r="140" spans="1:10" ht="15.6" x14ac:dyDescent="0.3">
      <c r="A140" s="6">
        <v>137</v>
      </c>
      <c r="B140" s="134" t="s">
        <v>677</v>
      </c>
      <c r="C140" s="35" t="s">
        <v>14</v>
      </c>
      <c r="D140" s="43">
        <v>6</v>
      </c>
      <c r="E140" s="43">
        <v>0</v>
      </c>
      <c r="F140" s="7">
        <f t="shared" si="4"/>
        <v>6</v>
      </c>
      <c r="G140" s="32">
        <f t="shared" si="5"/>
        <v>56887.5</v>
      </c>
      <c r="H140" s="50">
        <v>55500</v>
      </c>
      <c r="I140" s="50">
        <v>1110</v>
      </c>
      <c r="J140" s="50">
        <v>277.5</v>
      </c>
    </row>
    <row r="141" spans="1:10" ht="15.6" x14ac:dyDescent="0.3">
      <c r="A141" s="6">
        <v>138</v>
      </c>
      <c r="B141" s="134" t="s">
        <v>678</v>
      </c>
      <c r="C141" s="35" t="s">
        <v>10</v>
      </c>
      <c r="D141" s="43">
        <v>19</v>
      </c>
      <c r="E141" s="43">
        <v>5</v>
      </c>
      <c r="F141" s="7">
        <f t="shared" si="4"/>
        <v>24</v>
      </c>
      <c r="G141" s="32">
        <f t="shared" si="5"/>
        <v>140507</v>
      </c>
      <c r="H141" s="50">
        <v>137080</v>
      </c>
      <c r="I141" s="50">
        <v>2741.6</v>
      </c>
      <c r="J141" s="50">
        <v>685.4</v>
      </c>
    </row>
    <row r="142" spans="1:10" ht="15.6" x14ac:dyDescent="0.3">
      <c r="A142" s="6">
        <v>139</v>
      </c>
      <c r="B142" s="134" t="s">
        <v>679</v>
      </c>
      <c r="C142" s="35" t="s">
        <v>12</v>
      </c>
      <c r="D142" s="43">
        <v>34</v>
      </c>
      <c r="E142" s="43">
        <v>0</v>
      </c>
      <c r="F142" s="7">
        <f t="shared" si="4"/>
        <v>34</v>
      </c>
      <c r="G142" s="32">
        <f t="shared" si="5"/>
        <v>390023.77999999997</v>
      </c>
      <c r="H142" s="50">
        <v>380511</v>
      </c>
      <c r="I142" s="50">
        <v>7610.22</v>
      </c>
      <c r="J142" s="50">
        <v>1902.56</v>
      </c>
    </row>
    <row r="143" spans="1:10" ht="20.399999999999999" customHeight="1" x14ac:dyDescent="0.3">
      <c r="A143" s="6">
        <v>140</v>
      </c>
      <c r="B143" s="134" t="s">
        <v>680</v>
      </c>
      <c r="C143" s="35" t="s">
        <v>10</v>
      </c>
      <c r="D143" s="43">
        <v>1</v>
      </c>
      <c r="E143" s="43">
        <v>0</v>
      </c>
      <c r="F143" s="7">
        <f t="shared" si="4"/>
        <v>1</v>
      </c>
      <c r="G143" s="32">
        <f t="shared" si="5"/>
        <v>10250</v>
      </c>
      <c r="H143" s="50">
        <v>10000</v>
      </c>
      <c r="I143" s="50">
        <v>200</v>
      </c>
      <c r="J143" s="50">
        <v>50</v>
      </c>
    </row>
    <row r="144" spans="1:10" ht="15.6" x14ac:dyDescent="0.3">
      <c r="A144" s="6">
        <v>141</v>
      </c>
      <c r="B144" s="134" t="s">
        <v>681</v>
      </c>
      <c r="C144" s="35" t="s">
        <v>10</v>
      </c>
      <c r="D144" s="43">
        <v>1</v>
      </c>
      <c r="E144" s="43">
        <v>1</v>
      </c>
      <c r="F144" s="7">
        <f t="shared" si="4"/>
        <v>2</v>
      </c>
      <c r="G144" s="32">
        <f t="shared" si="5"/>
        <v>14344.88</v>
      </c>
      <c r="H144" s="50">
        <v>13995</v>
      </c>
      <c r="I144" s="50">
        <v>279.89999999999998</v>
      </c>
      <c r="J144" s="50">
        <v>69.98</v>
      </c>
    </row>
    <row r="145" spans="1:10" ht="15.6" x14ac:dyDescent="0.3">
      <c r="A145" s="6">
        <v>142</v>
      </c>
      <c r="B145" s="134" t="s">
        <v>682</v>
      </c>
      <c r="C145" s="35" t="s">
        <v>10</v>
      </c>
      <c r="D145" s="43">
        <v>3</v>
      </c>
      <c r="E145" s="43">
        <v>3</v>
      </c>
      <c r="F145" s="7">
        <f t="shared" si="4"/>
        <v>6</v>
      </c>
      <c r="G145" s="32">
        <f t="shared" si="5"/>
        <v>53812.5</v>
      </c>
      <c r="H145" s="50">
        <v>52500</v>
      </c>
      <c r="I145" s="50">
        <v>1050</v>
      </c>
      <c r="J145" s="50">
        <v>262.5</v>
      </c>
    </row>
    <row r="146" spans="1:10" ht="15.6" x14ac:dyDescent="0.3">
      <c r="A146" s="6">
        <v>143</v>
      </c>
      <c r="B146" s="134" t="s">
        <v>683</v>
      </c>
      <c r="C146" s="35" t="s">
        <v>10</v>
      </c>
      <c r="D146" s="43">
        <v>6</v>
      </c>
      <c r="E146" s="43">
        <v>6</v>
      </c>
      <c r="F146" s="7">
        <f t="shared" si="4"/>
        <v>12</v>
      </c>
      <c r="G146" s="32">
        <f t="shared" si="5"/>
        <v>123563.75</v>
      </c>
      <c r="H146" s="50">
        <v>120550</v>
      </c>
      <c r="I146" s="50">
        <v>2411</v>
      </c>
      <c r="J146" s="50">
        <v>602.75</v>
      </c>
    </row>
    <row r="147" spans="1:10" ht="15.6" x14ac:dyDescent="0.3">
      <c r="A147" s="6">
        <v>144</v>
      </c>
      <c r="B147" s="134" t="s">
        <v>684</v>
      </c>
      <c r="C147" s="35" t="s">
        <v>12</v>
      </c>
      <c r="D147" s="43">
        <v>3</v>
      </c>
      <c r="E147" s="43">
        <v>5</v>
      </c>
      <c r="F147" s="7">
        <f t="shared" si="4"/>
        <v>8</v>
      </c>
      <c r="G147" s="32">
        <f t="shared" si="5"/>
        <v>82000</v>
      </c>
      <c r="H147" s="50">
        <v>80000</v>
      </c>
      <c r="I147" s="50">
        <v>1600</v>
      </c>
      <c r="J147" s="50">
        <v>400</v>
      </c>
    </row>
    <row r="148" spans="1:10" ht="15.6" x14ac:dyDescent="0.3">
      <c r="A148" s="6">
        <v>145</v>
      </c>
      <c r="B148" s="134" t="s">
        <v>685</v>
      </c>
      <c r="C148" s="35" t="s">
        <v>10</v>
      </c>
      <c r="D148" s="43">
        <v>8</v>
      </c>
      <c r="E148" s="43">
        <v>0</v>
      </c>
      <c r="F148" s="7">
        <f t="shared" si="4"/>
        <v>8</v>
      </c>
      <c r="G148" s="32">
        <f t="shared" si="5"/>
        <v>62041.2</v>
      </c>
      <c r="H148" s="50">
        <v>60528</v>
      </c>
      <c r="I148" s="50">
        <v>1210.56</v>
      </c>
      <c r="J148" s="50">
        <v>302.64</v>
      </c>
    </row>
    <row r="149" spans="1:10" ht="15.6" x14ac:dyDescent="0.3">
      <c r="A149" s="6">
        <v>146</v>
      </c>
      <c r="B149" s="134" t="s">
        <v>686</v>
      </c>
      <c r="C149" s="35" t="s">
        <v>12</v>
      </c>
      <c r="D149" s="43" t="s">
        <v>107</v>
      </c>
      <c r="E149" s="43" t="s">
        <v>107</v>
      </c>
      <c r="F149" s="7">
        <f t="shared" si="4"/>
        <v>0</v>
      </c>
      <c r="G149" s="32">
        <f t="shared" si="5"/>
        <v>0</v>
      </c>
      <c r="H149" s="50" t="s">
        <v>107</v>
      </c>
      <c r="I149" s="50" t="s">
        <v>107</v>
      </c>
      <c r="J149" s="50" t="s">
        <v>107</v>
      </c>
    </row>
    <row r="150" spans="1:10" ht="15.6" x14ac:dyDescent="0.3">
      <c r="A150" s="6">
        <v>147</v>
      </c>
      <c r="B150" s="134" t="s">
        <v>687</v>
      </c>
      <c r="C150" s="35" t="s">
        <v>14</v>
      </c>
      <c r="D150" s="43">
        <v>24</v>
      </c>
      <c r="E150" s="43">
        <v>6</v>
      </c>
      <c r="F150" s="7">
        <f t="shared" si="4"/>
        <v>30</v>
      </c>
      <c r="G150" s="32">
        <f t="shared" si="5"/>
        <v>216549.72999999998</v>
      </c>
      <c r="H150" s="50">
        <v>211268.03</v>
      </c>
      <c r="I150" s="50">
        <v>4225.3599999999997</v>
      </c>
      <c r="J150" s="50">
        <v>1056.3399999999999</v>
      </c>
    </row>
    <row r="151" spans="1:10" ht="15.6" x14ac:dyDescent="0.3">
      <c r="A151" s="6">
        <v>148</v>
      </c>
      <c r="B151" s="134" t="s">
        <v>688</v>
      </c>
      <c r="C151" s="35" t="s">
        <v>11</v>
      </c>
      <c r="D151" s="43">
        <v>38</v>
      </c>
      <c r="E151" s="43">
        <v>5</v>
      </c>
      <c r="F151" s="7">
        <f t="shared" si="4"/>
        <v>43</v>
      </c>
      <c r="G151" s="32">
        <f t="shared" si="5"/>
        <v>329055.75</v>
      </c>
      <c r="H151" s="50">
        <v>321030</v>
      </c>
      <c r="I151" s="50">
        <v>6420.6</v>
      </c>
      <c r="J151" s="50">
        <v>1605.15</v>
      </c>
    </row>
    <row r="152" spans="1:10" ht="15.6" x14ac:dyDescent="0.3">
      <c r="A152" s="6">
        <v>149</v>
      </c>
      <c r="B152" s="134" t="s">
        <v>689</v>
      </c>
      <c r="C152" s="35" t="s">
        <v>14</v>
      </c>
      <c r="D152" s="43">
        <v>24</v>
      </c>
      <c r="E152" s="43">
        <v>6</v>
      </c>
      <c r="F152" s="7">
        <f t="shared" si="4"/>
        <v>30</v>
      </c>
      <c r="G152" s="32">
        <f t="shared" si="5"/>
        <v>249075</v>
      </c>
      <c r="H152" s="50">
        <v>243000</v>
      </c>
      <c r="I152" s="50">
        <v>4860</v>
      </c>
      <c r="J152" s="50">
        <v>1215</v>
      </c>
    </row>
    <row r="153" spans="1:10" ht="15.6" x14ac:dyDescent="0.3">
      <c r="A153" s="6">
        <v>150</v>
      </c>
      <c r="B153" s="134" t="s">
        <v>690</v>
      </c>
      <c r="C153" s="35" t="s">
        <v>14</v>
      </c>
      <c r="D153" s="43">
        <v>12</v>
      </c>
      <c r="E153" s="43">
        <v>5</v>
      </c>
      <c r="F153" s="7">
        <f t="shared" si="4"/>
        <v>17</v>
      </c>
      <c r="G153" s="32">
        <f t="shared" si="5"/>
        <v>152468.75</v>
      </c>
      <c r="H153" s="50">
        <v>148750</v>
      </c>
      <c r="I153" s="50">
        <v>2975</v>
      </c>
      <c r="J153" s="50">
        <v>743.75</v>
      </c>
    </row>
    <row r="154" spans="1:10" ht="15.6" x14ac:dyDescent="0.3">
      <c r="A154" s="6">
        <v>151</v>
      </c>
      <c r="B154" s="134" t="s">
        <v>691</v>
      </c>
      <c r="C154" s="35" t="s">
        <v>12</v>
      </c>
      <c r="D154" s="43">
        <v>13</v>
      </c>
      <c r="E154" s="43">
        <v>0</v>
      </c>
      <c r="F154" s="7">
        <f t="shared" si="4"/>
        <v>13</v>
      </c>
      <c r="G154" s="32">
        <f t="shared" si="5"/>
        <v>113262.5</v>
      </c>
      <c r="H154" s="50">
        <v>110500</v>
      </c>
      <c r="I154" s="50">
        <v>2210</v>
      </c>
      <c r="J154" s="50">
        <v>552.5</v>
      </c>
    </row>
    <row r="155" spans="1:10" ht="15.6" x14ac:dyDescent="0.3">
      <c r="A155" s="6">
        <v>152</v>
      </c>
      <c r="B155" s="134" t="s">
        <v>692</v>
      </c>
      <c r="C155" s="35" t="s">
        <v>11</v>
      </c>
      <c r="D155" s="43">
        <v>15</v>
      </c>
      <c r="E155" s="43">
        <v>4</v>
      </c>
      <c r="F155" s="7">
        <f t="shared" si="4"/>
        <v>19</v>
      </c>
      <c r="G155" s="32">
        <f t="shared" si="5"/>
        <v>194750</v>
      </c>
      <c r="H155" s="50">
        <v>190000</v>
      </c>
      <c r="I155" s="50">
        <v>3800</v>
      </c>
      <c r="J155" s="50">
        <v>950</v>
      </c>
    </row>
    <row r="156" spans="1:10" ht="15.6" x14ac:dyDescent="0.3">
      <c r="A156" s="6">
        <v>153</v>
      </c>
      <c r="B156" s="134" t="s">
        <v>693</v>
      </c>
      <c r="C156" s="35" t="s">
        <v>13</v>
      </c>
      <c r="D156" s="43">
        <v>8</v>
      </c>
      <c r="E156" s="43">
        <v>2</v>
      </c>
      <c r="F156" s="7">
        <f t="shared" si="4"/>
        <v>10</v>
      </c>
      <c r="G156" s="32">
        <f t="shared" si="5"/>
        <v>73800</v>
      </c>
      <c r="H156" s="50">
        <v>72000</v>
      </c>
      <c r="I156" s="50">
        <v>1440</v>
      </c>
      <c r="J156" s="50">
        <v>360</v>
      </c>
    </row>
    <row r="157" spans="1:10" ht="15.6" x14ac:dyDescent="0.3">
      <c r="A157" s="6">
        <v>154</v>
      </c>
      <c r="B157" s="134" t="s">
        <v>694</v>
      </c>
      <c r="C157" s="35" t="s">
        <v>10</v>
      </c>
      <c r="D157" s="43">
        <v>9</v>
      </c>
      <c r="E157" s="43">
        <v>7</v>
      </c>
      <c r="F157" s="7">
        <f t="shared" si="4"/>
        <v>16</v>
      </c>
      <c r="G157" s="32">
        <f t="shared" si="5"/>
        <v>57400</v>
      </c>
      <c r="H157" s="50">
        <v>56000</v>
      </c>
      <c r="I157" s="50">
        <v>1120</v>
      </c>
      <c r="J157" s="50">
        <v>280</v>
      </c>
    </row>
    <row r="158" spans="1:10" ht="15.6" x14ac:dyDescent="0.3">
      <c r="A158" s="6">
        <v>155</v>
      </c>
      <c r="B158" s="134" t="s">
        <v>695</v>
      </c>
      <c r="C158" s="35" t="s">
        <v>10</v>
      </c>
      <c r="D158" s="43">
        <v>10</v>
      </c>
      <c r="E158" s="43">
        <v>6</v>
      </c>
      <c r="F158" s="7">
        <f t="shared" si="4"/>
        <v>16</v>
      </c>
      <c r="G158" s="32">
        <f t="shared" si="5"/>
        <v>172200</v>
      </c>
      <c r="H158" s="50">
        <v>168000</v>
      </c>
      <c r="I158" s="50">
        <v>3360</v>
      </c>
      <c r="J158" s="50">
        <v>840</v>
      </c>
    </row>
    <row r="159" spans="1:10" ht="15.6" x14ac:dyDescent="0.3">
      <c r="A159" s="6">
        <v>156</v>
      </c>
      <c r="B159" s="134" t="s">
        <v>696</v>
      </c>
      <c r="C159" s="35" t="s">
        <v>12</v>
      </c>
      <c r="D159" s="43">
        <v>12</v>
      </c>
      <c r="E159" s="43">
        <v>1</v>
      </c>
      <c r="F159" s="7">
        <f t="shared" si="4"/>
        <v>13</v>
      </c>
      <c r="G159" s="32">
        <f t="shared" si="5"/>
        <v>120791.12999999999</v>
      </c>
      <c r="H159" s="50">
        <v>117845</v>
      </c>
      <c r="I159" s="50">
        <v>2356.9</v>
      </c>
      <c r="J159" s="50">
        <v>589.23</v>
      </c>
    </row>
    <row r="160" spans="1:10" ht="15.6" x14ac:dyDescent="0.3">
      <c r="A160" s="6">
        <v>157</v>
      </c>
      <c r="B160" s="134" t="s">
        <v>697</v>
      </c>
      <c r="C160" s="35" t="s">
        <v>13</v>
      </c>
      <c r="D160" s="43">
        <v>13</v>
      </c>
      <c r="E160" s="43">
        <v>5</v>
      </c>
      <c r="F160" s="7">
        <f t="shared" si="4"/>
        <v>18</v>
      </c>
      <c r="G160" s="32">
        <f t="shared" si="5"/>
        <v>142987.5</v>
      </c>
      <c r="H160" s="50">
        <v>139500</v>
      </c>
      <c r="I160" s="50">
        <v>2790</v>
      </c>
      <c r="J160" s="50">
        <v>697.5</v>
      </c>
    </row>
    <row r="161" spans="1:10" ht="15.6" x14ac:dyDescent="0.3">
      <c r="A161" s="6">
        <v>158</v>
      </c>
      <c r="B161" s="134" t="s">
        <v>698</v>
      </c>
      <c r="C161" s="35" t="s">
        <v>13</v>
      </c>
      <c r="D161" s="43">
        <v>4</v>
      </c>
      <c r="E161" s="43">
        <v>1</v>
      </c>
      <c r="F161" s="7">
        <f t="shared" si="4"/>
        <v>5</v>
      </c>
      <c r="G161" s="32">
        <f t="shared" si="5"/>
        <v>28443.75</v>
      </c>
      <c r="H161" s="50">
        <v>27750</v>
      </c>
      <c r="I161" s="50">
        <v>555</v>
      </c>
      <c r="J161" s="50">
        <v>138.75</v>
      </c>
    </row>
    <row r="162" spans="1:10" ht="15.6" x14ac:dyDescent="0.3">
      <c r="A162" s="6">
        <v>159</v>
      </c>
      <c r="B162" s="134" t="s">
        <v>699</v>
      </c>
      <c r="C162" s="35" t="s">
        <v>14</v>
      </c>
      <c r="D162" s="43">
        <v>20</v>
      </c>
      <c r="E162" s="43">
        <v>7</v>
      </c>
      <c r="F162" s="7">
        <f t="shared" si="4"/>
        <v>27</v>
      </c>
      <c r="G162" s="32">
        <f t="shared" si="5"/>
        <v>242156.25</v>
      </c>
      <c r="H162" s="50">
        <v>236250</v>
      </c>
      <c r="I162" s="50">
        <v>4725</v>
      </c>
      <c r="J162" s="50">
        <v>1181.25</v>
      </c>
    </row>
    <row r="163" spans="1:10" ht="15.6" x14ac:dyDescent="0.3">
      <c r="A163" s="6">
        <v>160</v>
      </c>
      <c r="B163" s="134" t="s">
        <v>700</v>
      </c>
      <c r="C163" s="35" t="s">
        <v>13</v>
      </c>
      <c r="D163" s="43">
        <v>2</v>
      </c>
      <c r="E163" s="43">
        <v>3</v>
      </c>
      <c r="F163" s="7">
        <f t="shared" si="4"/>
        <v>5</v>
      </c>
      <c r="G163" s="32">
        <f t="shared" si="5"/>
        <v>35024.25</v>
      </c>
      <c r="H163" s="50">
        <v>34170</v>
      </c>
      <c r="I163" s="50">
        <v>683.4</v>
      </c>
      <c r="J163" s="50">
        <v>170.85</v>
      </c>
    </row>
    <row r="164" spans="1:10" ht="20.399999999999999" customHeight="1" x14ac:dyDescent="0.3">
      <c r="A164" s="6">
        <v>161</v>
      </c>
      <c r="B164" s="134" t="s">
        <v>689</v>
      </c>
      <c r="C164" s="35" t="s">
        <v>10</v>
      </c>
      <c r="D164" s="43">
        <v>0</v>
      </c>
      <c r="E164" s="43">
        <v>2</v>
      </c>
      <c r="F164" s="7">
        <f t="shared" si="4"/>
        <v>2</v>
      </c>
      <c r="G164" s="32">
        <f t="shared" si="5"/>
        <v>20500</v>
      </c>
      <c r="H164" s="50">
        <v>20000</v>
      </c>
      <c r="I164" s="50">
        <v>400</v>
      </c>
      <c r="J164" s="50">
        <v>100</v>
      </c>
    </row>
    <row r="165" spans="1:10" ht="15.6" x14ac:dyDescent="0.3">
      <c r="A165" s="6">
        <v>162</v>
      </c>
      <c r="B165" s="134" t="s">
        <v>701</v>
      </c>
      <c r="C165" s="35" t="s">
        <v>10</v>
      </c>
      <c r="D165" s="43">
        <v>7</v>
      </c>
      <c r="E165" s="43">
        <v>1</v>
      </c>
      <c r="F165" s="7">
        <f t="shared" si="4"/>
        <v>8</v>
      </c>
      <c r="G165" s="32">
        <f t="shared" si="5"/>
        <v>40126</v>
      </c>
      <c r="H165" s="50">
        <v>39200</v>
      </c>
      <c r="I165" s="50">
        <v>730</v>
      </c>
      <c r="J165" s="50">
        <v>196</v>
      </c>
    </row>
    <row r="166" spans="1:10" ht="15.6" x14ac:dyDescent="0.3">
      <c r="A166" s="6">
        <v>163</v>
      </c>
      <c r="B166" s="134" t="s">
        <v>702</v>
      </c>
      <c r="C166" s="35" t="s">
        <v>10</v>
      </c>
      <c r="D166" s="43">
        <v>5</v>
      </c>
      <c r="E166" s="43">
        <v>4</v>
      </c>
      <c r="F166" s="7">
        <f t="shared" si="4"/>
        <v>9</v>
      </c>
      <c r="G166" s="32">
        <f t="shared" si="5"/>
        <v>80718.75</v>
      </c>
      <c r="H166" s="50">
        <v>78750</v>
      </c>
      <c r="I166" s="50">
        <v>1575</v>
      </c>
      <c r="J166" s="50">
        <v>393.75</v>
      </c>
    </row>
    <row r="167" spans="1:10" ht="15.6" x14ac:dyDescent="0.3">
      <c r="A167" s="6">
        <v>164</v>
      </c>
      <c r="B167" s="134" t="s">
        <v>703</v>
      </c>
      <c r="C167" s="35" t="s">
        <v>10</v>
      </c>
      <c r="D167" s="43">
        <v>21</v>
      </c>
      <c r="E167" s="43">
        <v>4</v>
      </c>
      <c r="F167" s="7">
        <f t="shared" si="4"/>
        <v>25</v>
      </c>
      <c r="G167" s="32">
        <f t="shared" si="5"/>
        <v>307500</v>
      </c>
      <c r="H167" s="50">
        <v>300000</v>
      </c>
      <c r="I167" s="50">
        <v>6000</v>
      </c>
      <c r="J167" s="50">
        <v>1500</v>
      </c>
    </row>
    <row r="168" spans="1:10" ht="15.6" x14ac:dyDescent="0.3">
      <c r="A168" s="6">
        <v>165</v>
      </c>
      <c r="B168" s="134" t="s">
        <v>704</v>
      </c>
      <c r="C168" s="35" t="s">
        <v>10</v>
      </c>
      <c r="D168" s="43">
        <v>7</v>
      </c>
      <c r="E168" s="43">
        <v>4</v>
      </c>
      <c r="F168" s="7">
        <f t="shared" si="4"/>
        <v>11</v>
      </c>
      <c r="G168" s="32">
        <f t="shared" si="5"/>
        <v>135300</v>
      </c>
      <c r="H168" s="50">
        <v>132000</v>
      </c>
      <c r="I168" s="50">
        <v>2640</v>
      </c>
      <c r="J168" s="50">
        <v>660</v>
      </c>
    </row>
    <row r="169" spans="1:10" ht="15.6" x14ac:dyDescent="0.3">
      <c r="A169" s="6">
        <v>166</v>
      </c>
      <c r="B169" s="134" t="s">
        <v>688</v>
      </c>
      <c r="C169" s="35" t="s">
        <v>10</v>
      </c>
      <c r="D169" s="43">
        <v>18</v>
      </c>
      <c r="E169" s="43">
        <v>12</v>
      </c>
      <c r="F169" s="7">
        <f t="shared" si="4"/>
        <v>30</v>
      </c>
      <c r="G169" s="32">
        <f t="shared" si="5"/>
        <v>296993.75</v>
      </c>
      <c r="H169" s="50">
        <v>289750</v>
      </c>
      <c r="I169" s="50">
        <v>5795</v>
      </c>
      <c r="J169" s="50">
        <v>1448.75</v>
      </c>
    </row>
    <row r="170" spans="1:10" ht="15.6" x14ac:dyDescent="0.3">
      <c r="A170" s="6">
        <v>167</v>
      </c>
      <c r="B170" s="134" t="s">
        <v>705</v>
      </c>
      <c r="C170" s="35" t="s">
        <v>13</v>
      </c>
      <c r="D170" s="43">
        <v>13</v>
      </c>
      <c r="E170" s="43">
        <v>4</v>
      </c>
      <c r="F170" s="7">
        <f t="shared" si="4"/>
        <v>17</v>
      </c>
      <c r="G170" s="32">
        <f t="shared" si="5"/>
        <v>38668.129999999997</v>
      </c>
      <c r="H170" s="50">
        <v>37725</v>
      </c>
      <c r="I170" s="50">
        <v>754.5</v>
      </c>
      <c r="J170" s="50">
        <v>188.63</v>
      </c>
    </row>
    <row r="171" spans="1:10" ht="15.6" x14ac:dyDescent="0.3">
      <c r="A171" s="6">
        <v>168</v>
      </c>
      <c r="B171" s="134" t="s">
        <v>706</v>
      </c>
      <c r="C171" s="35" t="s">
        <v>10</v>
      </c>
      <c r="D171" s="43">
        <v>4</v>
      </c>
      <c r="E171" s="43">
        <v>7</v>
      </c>
      <c r="F171" s="7">
        <f t="shared" si="4"/>
        <v>11</v>
      </c>
      <c r="G171" s="32">
        <f t="shared" si="5"/>
        <v>40374.03</v>
      </c>
      <c r="H171" s="50">
        <v>39405</v>
      </c>
      <c r="I171" s="50">
        <v>772</v>
      </c>
      <c r="J171" s="50">
        <v>197.03</v>
      </c>
    </row>
    <row r="172" spans="1:10" ht="15.6" x14ac:dyDescent="0.3">
      <c r="A172" s="6">
        <v>169</v>
      </c>
      <c r="B172" s="134" t="s">
        <v>707</v>
      </c>
      <c r="C172" s="35" t="s">
        <v>14</v>
      </c>
      <c r="D172" s="43">
        <v>8</v>
      </c>
      <c r="E172" s="43">
        <v>0</v>
      </c>
      <c r="F172" s="7">
        <f t="shared" si="4"/>
        <v>8</v>
      </c>
      <c r="G172" s="32">
        <f t="shared" si="5"/>
        <v>64216.25</v>
      </c>
      <c r="H172" s="50">
        <v>62650</v>
      </c>
      <c r="I172" s="50">
        <v>1253</v>
      </c>
      <c r="J172" s="50">
        <v>313.25</v>
      </c>
    </row>
    <row r="173" spans="1:10" ht="15.6" x14ac:dyDescent="0.3">
      <c r="A173" s="6">
        <v>170</v>
      </c>
      <c r="B173" s="134" t="s">
        <v>708</v>
      </c>
      <c r="C173" s="35" t="s">
        <v>10</v>
      </c>
      <c r="D173" s="43">
        <v>7</v>
      </c>
      <c r="E173" s="43">
        <v>6</v>
      </c>
      <c r="F173" s="7">
        <f t="shared" si="4"/>
        <v>13</v>
      </c>
      <c r="G173" s="32">
        <f t="shared" si="5"/>
        <v>70468.75</v>
      </c>
      <c r="H173" s="50">
        <v>68750</v>
      </c>
      <c r="I173" s="50">
        <v>1375</v>
      </c>
      <c r="J173" s="50">
        <v>343.75</v>
      </c>
    </row>
    <row r="174" spans="1:10" ht="15.6" x14ac:dyDescent="0.3">
      <c r="A174" s="6"/>
      <c r="B174" s="135" t="s">
        <v>15</v>
      </c>
      <c r="C174" s="133"/>
      <c r="D174" s="42">
        <f>SUM(D4:D173)</f>
        <v>1259</v>
      </c>
      <c r="E174" s="42">
        <f>SUM(E4:E173)</f>
        <v>572</v>
      </c>
      <c r="F174" s="42">
        <f>SUM(F4:F173)</f>
        <v>1831</v>
      </c>
      <c r="G174" s="32">
        <f>SUM(G4:G173)</f>
        <v>15806178.020000003</v>
      </c>
      <c r="H174" s="32">
        <f>SUM(H4:H173)</f>
        <v>15422636.239999996</v>
      </c>
      <c r="I174" s="32">
        <f t="shared" ref="I174:J174" si="6">SUM(I4:I173)</f>
        <v>306428.52000000014</v>
      </c>
      <c r="J174" s="32">
        <f t="shared" si="6"/>
        <v>77113.259999999995</v>
      </c>
    </row>
    <row r="177" spans="4:4" x14ac:dyDescent="0.3">
      <c r="D177" s="103" t="s">
        <v>1416</v>
      </c>
    </row>
    <row r="178" spans="4:4" x14ac:dyDescent="0.3">
      <c r="D178" s="103" t="s">
        <v>1417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D5E6-A0E6-421B-B1D5-EFC69032F98F}">
  <dimension ref="A2:J178"/>
  <sheetViews>
    <sheetView topLeftCell="A145" zoomScale="70" zoomScaleNormal="70" workbookViewId="0">
      <selection activeCell="D177" sqref="D177:D178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136" t="s">
        <v>545</v>
      </c>
      <c r="C4" s="35" t="s">
        <v>12</v>
      </c>
      <c r="D4" s="137">
        <v>44</v>
      </c>
      <c r="E4" s="137">
        <v>0</v>
      </c>
      <c r="F4" s="7">
        <f>SUM(D4:E4)</f>
        <v>44</v>
      </c>
      <c r="G4" s="32">
        <f>SUM(H4:J4)</f>
        <v>439110</v>
      </c>
      <c r="H4" s="50">
        <v>428400</v>
      </c>
      <c r="I4" s="50">
        <v>8568</v>
      </c>
      <c r="J4" s="50">
        <v>2142</v>
      </c>
    </row>
    <row r="5" spans="1:10" ht="15.6" x14ac:dyDescent="0.3">
      <c r="A5" s="6">
        <v>2</v>
      </c>
      <c r="B5" s="136" t="s">
        <v>546</v>
      </c>
      <c r="C5" s="35" t="s">
        <v>13</v>
      </c>
      <c r="D5" s="137" t="s">
        <v>107</v>
      </c>
      <c r="E5" s="137" t="s">
        <v>107</v>
      </c>
      <c r="F5" s="7">
        <f t="shared" ref="F5:F68" si="0">SUM(D5:E5)</f>
        <v>0</v>
      </c>
      <c r="G5" s="32">
        <f t="shared" ref="G5:G68" si="1">SUM(H5:J5)</f>
        <v>0</v>
      </c>
      <c r="H5" s="35" t="s">
        <v>107</v>
      </c>
      <c r="I5" s="35" t="s">
        <v>107</v>
      </c>
      <c r="J5" s="35" t="s">
        <v>107</v>
      </c>
    </row>
    <row r="6" spans="1:10" ht="15.6" x14ac:dyDescent="0.3">
      <c r="A6" s="6">
        <v>3</v>
      </c>
      <c r="B6" s="136" t="s">
        <v>547</v>
      </c>
      <c r="C6" s="35" t="s">
        <v>10</v>
      </c>
      <c r="D6" s="137">
        <v>15</v>
      </c>
      <c r="E6" s="137">
        <v>4</v>
      </c>
      <c r="F6" s="7">
        <f t="shared" si="0"/>
        <v>19</v>
      </c>
      <c r="G6" s="32">
        <f t="shared" si="1"/>
        <v>188602.01</v>
      </c>
      <c r="H6" s="50">
        <v>184002</v>
      </c>
      <c r="I6" s="50">
        <v>3680</v>
      </c>
      <c r="J6" s="50">
        <v>920.01</v>
      </c>
    </row>
    <row r="7" spans="1:10" ht="15.6" x14ac:dyDescent="0.3">
      <c r="A7" s="6">
        <v>4</v>
      </c>
      <c r="B7" s="136" t="s">
        <v>548</v>
      </c>
      <c r="C7" s="35" t="s">
        <v>10</v>
      </c>
      <c r="D7" s="137" t="s">
        <v>107</v>
      </c>
      <c r="E7" s="137" t="s">
        <v>107</v>
      </c>
      <c r="F7" s="7">
        <f t="shared" si="0"/>
        <v>0</v>
      </c>
      <c r="G7" s="32">
        <f t="shared" si="1"/>
        <v>0</v>
      </c>
      <c r="H7" s="35" t="s">
        <v>107</v>
      </c>
      <c r="I7" s="35" t="s">
        <v>107</v>
      </c>
      <c r="J7" s="35" t="s">
        <v>107</v>
      </c>
    </row>
    <row r="8" spans="1:10" ht="15.6" x14ac:dyDescent="0.3">
      <c r="A8" s="6">
        <v>5</v>
      </c>
      <c r="B8" s="136" t="s">
        <v>549</v>
      </c>
      <c r="C8" s="35" t="s">
        <v>13</v>
      </c>
      <c r="D8" s="137" t="s">
        <v>107</v>
      </c>
      <c r="E8" s="137" t="s">
        <v>107</v>
      </c>
      <c r="F8" s="7">
        <f t="shared" si="0"/>
        <v>0</v>
      </c>
      <c r="G8" s="32">
        <f t="shared" si="1"/>
        <v>0</v>
      </c>
      <c r="H8" s="35" t="s">
        <v>107</v>
      </c>
      <c r="I8" s="35" t="s">
        <v>107</v>
      </c>
      <c r="J8" s="35" t="s">
        <v>107</v>
      </c>
    </row>
    <row r="9" spans="1:10" ht="15.6" x14ac:dyDescent="0.3">
      <c r="A9" s="6">
        <v>6</v>
      </c>
      <c r="B9" s="136" t="s">
        <v>550</v>
      </c>
      <c r="C9" s="35" t="s">
        <v>10</v>
      </c>
      <c r="D9" s="137" t="s">
        <v>107</v>
      </c>
      <c r="E9" s="137" t="s">
        <v>107</v>
      </c>
      <c r="F9" s="7">
        <f t="shared" si="0"/>
        <v>0</v>
      </c>
      <c r="G9" s="32">
        <f t="shared" si="1"/>
        <v>0</v>
      </c>
      <c r="H9" s="35" t="s">
        <v>107</v>
      </c>
      <c r="I9" s="35" t="s">
        <v>107</v>
      </c>
      <c r="J9" s="35" t="s">
        <v>107</v>
      </c>
    </row>
    <row r="10" spans="1:10" ht="15.6" x14ac:dyDescent="0.3">
      <c r="A10" s="6">
        <v>7</v>
      </c>
      <c r="B10" s="136" t="s">
        <v>551</v>
      </c>
      <c r="C10" s="35" t="s">
        <v>13</v>
      </c>
      <c r="D10" s="137" t="s">
        <v>107</v>
      </c>
      <c r="E10" s="137" t="s">
        <v>107</v>
      </c>
      <c r="F10" s="7">
        <f t="shared" si="0"/>
        <v>0</v>
      </c>
      <c r="G10" s="32">
        <f t="shared" si="1"/>
        <v>0</v>
      </c>
      <c r="H10" s="35" t="s">
        <v>107</v>
      </c>
      <c r="I10" s="35" t="s">
        <v>107</v>
      </c>
      <c r="J10" s="35" t="s">
        <v>107</v>
      </c>
    </row>
    <row r="11" spans="1:10" ht="15.6" x14ac:dyDescent="0.3">
      <c r="A11" s="6">
        <v>8</v>
      </c>
      <c r="B11" s="136" t="s">
        <v>552</v>
      </c>
      <c r="C11" s="35" t="s">
        <v>13</v>
      </c>
      <c r="D11" s="137" t="s">
        <v>107</v>
      </c>
      <c r="E11" s="137" t="s">
        <v>107</v>
      </c>
      <c r="F11" s="7">
        <f t="shared" si="0"/>
        <v>0</v>
      </c>
      <c r="G11" s="32">
        <f t="shared" si="1"/>
        <v>0</v>
      </c>
      <c r="H11" s="35" t="s">
        <v>107</v>
      </c>
      <c r="I11" s="35" t="s">
        <v>107</v>
      </c>
      <c r="J11" s="35" t="s">
        <v>107</v>
      </c>
    </row>
    <row r="12" spans="1:10" ht="15.6" x14ac:dyDescent="0.3">
      <c r="A12" s="6">
        <v>9</v>
      </c>
      <c r="B12" s="136" t="s">
        <v>553</v>
      </c>
      <c r="C12" s="35" t="s">
        <v>10</v>
      </c>
      <c r="D12" s="137" t="s">
        <v>107</v>
      </c>
      <c r="E12" s="137" t="s">
        <v>107</v>
      </c>
      <c r="F12" s="7">
        <f t="shared" si="0"/>
        <v>0</v>
      </c>
      <c r="G12" s="32">
        <f t="shared" si="1"/>
        <v>0</v>
      </c>
      <c r="H12" s="35" t="s">
        <v>107</v>
      </c>
      <c r="I12" s="35" t="s">
        <v>107</v>
      </c>
      <c r="J12" s="35" t="s">
        <v>107</v>
      </c>
    </row>
    <row r="13" spans="1:10" ht="15.6" x14ac:dyDescent="0.3">
      <c r="A13" s="6">
        <v>10</v>
      </c>
      <c r="B13" s="136" t="s">
        <v>554</v>
      </c>
      <c r="C13" s="35" t="s">
        <v>12</v>
      </c>
      <c r="D13" s="137">
        <v>5</v>
      </c>
      <c r="E13" s="137">
        <v>0</v>
      </c>
      <c r="F13" s="7">
        <f t="shared" si="0"/>
        <v>5</v>
      </c>
      <c r="G13" s="32">
        <f t="shared" si="1"/>
        <v>43050</v>
      </c>
      <c r="H13" s="50">
        <v>42000</v>
      </c>
      <c r="I13" s="50">
        <v>840</v>
      </c>
      <c r="J13" s="50">
        <v>210</v>
      </c>
    </row>
    <row r="14" spans="1:10" ht="15.6" x14ac:dyDescent="0.3">
      <c r="A14" s="6">
        <v>11</v>
      </c>
      <c r="B14" s="136" t="s">
        <v>555</v>
      </c>
      <c r="C14" s="35" t="s">
        <v>10</v>
      </c>
      <c r="D14" s="35" t="s">
        <v>107</v>
      </c>
      <c r="E14" s="137" t="s">
        <v>107</v>
      </c>
      <c r="F14" s="7">
        <f t="shared" si="0"/>
        <v>0</v>
      </c>
      <c r="G14" s="32">
        <f t="shared" si="1"/>
        <v>0</v>
      </c>
      <c r="H14" s="35" t="s">
        <v>107</v>
      </c>
      <c r="I14" s="35" t="s">
        <v>107</v>
      </c>
      <c r="J14" s="35" t="s">
        <v>107</v>
      </c>
    </row>
    <row r="15" spans="1:10" ht="15.6" x14ac:dyDescent="0.3">
      <c r="A15" s="6">
        <v>12</v>
      </c>
      <c r="B15" s="136" t="s">
        <v>556</v>
      </c>
      <c r="C15" s="35" t="s">
        <v>14</v>
      </c>
      <c r="D15" s="35" t="s">
        <v>107</v>
      </c>
      <c r="E15" s="137" t="s">
        <v>107</v>
      </c>
      <c r="F15" s="7">
        <f t="shared" si="0"/>
        <v>0</v>
      </c>
      <c r="G15" s="32">
        <f t="shared" si="1"/>
        <v>0</v>
      </c>
      <c r="H15" s="35" t="s">
        <v>107</v>
      </c>
      <c r="I15" s="35" t="s">
        <v>107</v>
      </c>
      <c r="J15" s="35" t="s">
        <v>107</v>
      </c>
    </row>
    <row r="16" spans="1:10" ht="15.6" x14ac:dyDescent="0.3">
      <c r="A16" s="6">
        <v>13</v>
      </c>
      <c r="B16" s="136" t="s">
        <v>557</v>
      </c>
      <c r="C16" s="35" t="s">
        <v>10</v>
      </c>
      <c r="D16" s="35" t="s">
        <v>107</v>
      </c>
      <c r="E16" s="137" t="s">
        <v>107</v>
      </c>
      <c r="F16" s="7">
        <f t="shared" si="0"/>
        <v>0</v>
      </c>
      <c r="G16" s="32">
        <f t="shared" si="1"/>
        <v>0</v>
      </c>
      <c r="H16" s="35" t="s">
        <v>107</v>
      </c>
      <c r="I16" s="35" t="s">
        <v>107</v>
      </c>
      <c r="J16" s="35" t="s">
        <v>107</v>
      </c>
    </row>
    <row r="17" spans="1:10" ht="15.6" x14ac:dyDescent="0.3">
      <c r="A17" s="6">
        <v>14</v>
      </c>
      <c r="B17" s="136" t="s">
        <v>558</v>
      </c>
      <c r="C17" s="35" t="s">
        <v>10</v>
      </c>
      <c r="D17" s="35" t="s">
        <v>107</v>
      </c>
      <c r="E17" s="137" t="s">
        <v>107</v>
      </c>
      <c r="F17" s="7">
        <f t="shared" si="0"/>
        <v>0</v>
      </c>
      <c r="G17" s="32">
        <f t="shared" si="1"/>
        <v>0</v>
      </c>
      <c r="H17" s="35" t="s">
        <v>107</v>
      </c>
      <c r="I17" s="35" t="s">
        <v>107</v>
      </c>
      <c r="J17" s="35" t="s">
        <v>107</v>
      </c>
    </row>
    <row r="18" spans="1:10" ht="15.6" x14ac:dyDescent="0.3">
      <c r="A18" s="6">
        <v>15</v>
      </c>
      <c r="B18" s="136" t="s">
        <v>559</v>
      </c>
      <c r="C18" s="35" t="s">
        <v>10</v>
      </c>
      <c r="D18" s="35" t="s">
        <v>107</v>
      </c>
      <c r="E18" s="137" t="s">
        <v>107</v>
      </c>
      <c r="F18" s="7">
        <f t="shared" si="0"/>
        <v>0</v>
      </c>
      <c r="G18" s="32">
        <f t="shared" si="1"/>
        <v>0</v>
      </c>
      <c r="H18" s="35" t="s">
        <v>107</v>
      </c>
      <c r="I18" s="35" t="s">
        <v>107</v>
      </c>
      <c r="J18" s="35" t="s">
        <v>107</v>
      </c>
    </row>
    <row r="19" spans="1:10" ht="15.6" x14ac:dyDescent="0.3">
      <c r="A19" s="6">
        <v>16</v>
      </c>
      <c r="B19" s="136" t="s">
        <v>560</v>
      </c>
      <c r="C19" s="35" t="s">
        <v>14</v>
      </c>
      <c r="D19" s="35" t="s">
        <v>107</v>
      </c>
      <c r="E19" s="137" t="s">
        <v>107</v>
      </c>
      <c r="F19" s="7">
        <f t="shared" si="0"/>
        <v>0</v>
      </c>
      <c r="G19" s="32">
        <f t="shared" si="1"/>
        <v>0</v>
      </c>
      <c r="H19" s="35" t="s">
        <v>107</v>
      </c>
      <c r="I19" s="35" t="s">
        <v>107</v>
      </c>
      <c r="J19" s="35" t="s">
        <v>107</v>
      </c>
    </row>
    <row r="20" spans="1:10" ht="15.6" x14ac:dyDescent="0.3">
      <c r="A20" s="6">
        <v>17</v>
      </c>
      <c r="B20" s="136" t="s">
        <v>561</v>
      </c>
      <c r="C20" s="35" t="s">
        <v>10</v>
      </c>
      <c r="D20" s="35" t="s">
        <v>107</v>
      </c>
      <c r="E20" s="137" t="s">
        <v>107</v>
      </c>
      <c r="F20" s="7">
        <f t="shared" si="0"/>
        <v>0</v>
      </c>
      <c r="G20" s="32">
        <f t="shared" si="1"/>
        <v>0</v>
      </c>
      <c r="H20" s="35" t="s">
        <v>107</v>
      </c>
      <c r="I20" s="35" t="s">
        <v>107</v>
      </c>
      <c r="J20" s="35" t="s">
        <v>107</v>
      </c>
    </row>
    <row r="21" spans="1:10" ht="15.6" x14ac:dyDescent="0.3">
      <c r="A21" s="6">
        <v>18</v>
      </c>
      <c r="B21" s="136" t="s">
        <v>562</v>
      </c>
      <c r="C21" s="35" t="s">
        <v>13</v>
      </c>
      <c r="D21" s="35" t="s">
        <v>107</v>
      </c>
      <c r="E21" s="137" t="s">
        <v>107</v>
      </c>
      <c r="F21" s="7">
        <f t="shared" si="0"/>
        <v>0</v>
      </c>
      <c r="G21" s="32">
        <f t="shared" si="1"/>
        <v>0</v>
      </c>
      <c r="H21" s="35" t="s">
        <v>107</v>
      </c>
      <c r="I21" s="35" t="s">
        <v>107</v>
      </c>
      <c r="J21" s="35" t="s">
        <v>107</v>
      </c>
    </row>
    <row r="22" spans="1:10" ht="15.6" x14ac:dyDescent="0.3">
      <c r="A22" s="6">
        <v>19</v>
      </c>
      <c r="B22" s="136" t="s">
        <v>561</v>
      </c>
      <c r="C22" s="35" t="s">
        <v>14</v>
      </c>
      <c r="D22" s="35" t="s">
        <v>107</v>
      </c>
      <c r="E22" s="137" t="s">
        <v>107</v>
      </c>
      <c r="F22" s="7">
        <f t="shared" si="0"/>
        <v>0</v>
      </c>
      <c r="G22" s="32">
        <f t="shared" si="1"/>
        <v>0</v>
      </c>
      <c r="H22" s="35" t="s">
        <v>107</v>
      </c>
      <c r="I22" s="35" t="s">
        <v>107</v>
      </c>
      <c r="J22" s="35" t="s">
        <v>107</v>
      </c>
    </row>
    <row r="23" spans="1:10" ht="15.6" x14ac:dyDescent="0.3">
      <c r="A23" s="6">
        <v>20</v>
      </c>
      <c r="B23" s="136" t="s">
        <v>563</v>
      </c>
      <c r="C23" s="35" t="s">
        <v>10</v>
      </c>
      <c r="D23" s="35" t="s">
        <v>107</v>
      </c>
      <c r="E23" s="137" t="s">
        <v>107</v>
      </c>
      <c r="F23" s="7">
        <f t="shared" si="0"/>
        <v>0</v>
      </c>
      <c r="G23" s="32">
        <f t="shared" si="1"/>
        <v>0</v>
      </c>
      <c r="H23" s="35" t="s">
        <v>107</v>
      </c>
      <c r="I23" s="35" t="s">
        <v>107</v>
      </c>
      <c r="J23" s="35" t="s">
        <v>107</v>
      </c>
    </row>
    <row r="24" spans="1:10" ht="15.6" x14ac:dyDescent="0.3">
      <c r="A24" s="6">
        <v>21</v>
      </c>
      <c r="B24" s="136" t="s">
        <v>564</v>
      </c>
      <c r="C24" s="35" t="s">
        <v>13</v>
      </c>
      <c r="D24" s="35" t="s">
        <v>107</v>
      </c>
      <c r="E24" s="137" t="s">
        <v>107</v>
      </c>
      <c r="F24" s="7">
        <f t="shared" si="0"/>
        <v>0</v>
      </c>
      <c r="G24" s="32">
        <f t="shared" si="1"/>
        <v>0</v>
      </c>
      <c r="H24" s="35" t="s">
        <v>107</v>
      </c>
      <c r="I24" s="35" t="s">
        <v>107</v>
      </c>
      <c r="J24" s="35" t="s">
        <v>107</v>
      </c>
    </row>
    <row r="25" spans="1:10" ht="15.6" x14ac:dyDescent="0.3">
      <c r="A25" s="6">
        <v>22</v>
      </c>
      <c r="B25" s="136" t="s">
        <v>565</v>
      </c>
      <c r="C25" s="35" t="s">
        <v>10</v>
      </c>
      <c r="D25" s="35" t="s">
        <v>107</v>
      </c>
      <c r="E25" s="137" t="s">
        <v>107</v>
      </c>
      <c r="F25" s="7">
        <f t="shared" si="0"/>
        <v>0</v>
      </c>
      <c r="G25" s="32">
        <f t="shared" si="1"/>
        <v>0</v>
      </c>
      <c r="H25" s="35" t="s">
        <v>107</v>
      </c>
      <c r="I25" s="35" t="s">
        <v>107</v>
      </c>
      <c r="J25" s="35" t="s">
        <v>107</v>
      </c>
    </row>
    <row r="26" spans="1:10" ht="15.6" x14ac:dyDescent="0.3">
      <c r="A26" s="6">
        <v>23</v>
      </c>
      <c r="B26" s="136" t="s">
        <v>566</v>
      </c>
      <c r="C26" s="35" t="s">
        <v>10</v>
      </c>
      <c r="D26" s="137">
        <v>3</v>
      </c>
      <c r="E26" s="137">
        <v>0</v>
      </c>
      <c r="F26" s="7">
        <f t="shared" si="0"/>
        <v>3</v>
      </c>
      <c r="G26" s="32">
        <f t="shared" si="1"/>
        <v>25528.649999999998</v>
      </c>
      <c r="H26" s="50">
        <v>24906</v>
      </c>
      <c r="I26" s="50">
        <v>498.12</v>
      </c>
      <c r="J26" s="50">
        <v>124.53</v>
      </c>
    </row>
    <row r="27" spans="1:10" ht="15.6" x14ac:dyDescent="0.3">
      <c r="A27" s="6">
        <v>24</v>
      </c>
      <c r="B27" s="136" t="s">
        <v>567</v>
      </c>
      <c r="C27" s="35" t="s">
        <v>10</v>
      </c>
      <c r="D27" s="137" t="s">
        <v>107</v>
      </c>
      <c r="E27" s="35" t="s">
        <v>107</v>
      </c>
      <c r="F27" s="7">
        <f t="shared" si="0"/>
        <v>0</v>
      </c>
      <c r="G27" s="32">
        <f t="shared" si="1"/>
        <v>0</v>
      </c>
      <c r="H27" s="35" t="s">
        <v>107</v>
      </c>
      <c r="I27" s="35" t="s">
        <v>107</v>
      </c>
      <c r="J27" s="35" t="s">
        <v>107</v>
      </c>
    </row>
    <row r="28" spans="1:10" ht="15.6" x14ac:dyDescent="0.3">
      <c r="A28" s="6">
        <v>25</v>
      </c>
      <c r="B28" s="136" t="s">
        <v>568</v>
      </c>
      <c r="C28" s="35" t="s">
        <v>10</v>
      </c>
      <c r="D28" s="137" t="s">
        <v>107</v>
      </c>
      <c r="E28" s="35" t="s">
        <v>107</v>
      </c>
      <c r="F28" s="7">
        <f t="shared" si="0"/>
        <v>0</v>
      </c>
      <c r="G28" s="32">
        <f t="shared" si="1"/>
        <v>0</v>
      </c>
      <c r="H28" s="35" t="s">
        <v>107</v>
      </c>
      <c r="I28" s="35" t="s">
        <v>107</v>
      </c>
      <c r="J28" s="35" t="s">
        <v>107</v>
      </c>
    </row>
    <row r="29" spans="1:10" ht="15.6" x14ac:dyDescent="0.3">
      <c r="A29" s="6">
        <v>26</v>
      </c>
      <c r="B29" s="136" t="s">
        <v>569</v>
      </c>
      <c r="C29" s="35" t="s">
        <v>10</v>
      </c>
      <c r="D29" s="137" t="s">
        <v>107</v>
      </c>
      <c r="E29" s="35" t="s">
        <v>107</v>
      </c>
      <c r="F29" s="7">
        <f t="shared" si="0"/>
        <v>0</v>
      </c>
      <c r="G29" s="32">
        <f t="shared" si="1"/>
        <v>0</v>
      </c>
      <c r="H29" s="35" t="s">
        <v>107</v>
      </c>
      <c r="I29" s="35" t="s">
        <v>107</v>
      </c>
      <c r="J29" s="35" t="s">
        <v>107</v>
      </c>
    </row>
    <row r="30" spans="1:10" ht="15.6" x14ac:dyDescent="0.3">
      <c r="A30" s="6">
        <v>27</v>
      </c>
      <c r="B30" s="136" t="s">
        <v>570</v>
      </c>
      <c r="C30" s="35" t="s">
        <v>14</v>
      </c>
      <c r="D30" s="137">
        <v>1</v>
      </c>
      <c r="E30" s="137">
        <v>0</v>
      </c>
      <c r="F30" s="7">
        <f t="shared" si="0"/>
        <v>1</v>
      </c>
      <c r="G30" s="32">
        <f t="shared" si="1"/>
        <v>6658.4</v>
      </c>
      <c r="H30" s="50">
        <v>6496</v>
      </c>
      <c r="I30" s="50">
        <v>129.91999999999999</v>
      </c>
      <c r="J30" s="50">
        <v>32.479999999999997</v>
      </c>
    </row>
    <row r="31" spans="1:10" ht="15.6" x14ac:dyDescent="0.3">
      <c r="A31" s="6">
        <v>28</v>
      </c>
      <c r="B31" s="136" t="s">
        <v>571</v>
      </c>
      <c r="C31" s="35" t="s">
        <v>10</v>
      </c>
      <c r="D31" s="35" t="s">
        <v>107</v>
      </c>
      <c r="E31" s="137" t="s">
        <v>107</v>
      </c>
      <c r="F31" s="7">
        <f t="shared" si="0"/>
        <v>0</v>
      </c>
      <c r="G31" s="32">
        <f t="shared" si="1"/>
        <v>0</v>
      </c>
      <c r="H31" s="35" t="s">
        <v>107</v>
      </c>
      <c r="I31" s="35" t="s">
        <v>107</v>
      </c>
      <c r="J31" s="35" t="s">
        <v>107</v>
      </c>
    </row>
    <row r="32" spans="1:10" ht="15.6" x14ac:dyDescent="0.3">
      <c r="A32" s="6">
        <v>29</v>
      </c>
      <c r="B32" s="136" t="s">
        <v>572</v>
      </c>
      <c r="C32" s="35" t="s">
        <v>10</v>
      </c>
      <c r="D32" s="35" t="s">
        <v>107</v>
      </c>
      <c r="E32" s="137" t="s">
        <v>107</v>
      </c>
      <c r="F32" s="7">
        <f t="shared" si="0"/>
        <v>0</v>
      </c>
      <c r="G32" s="32">
        <f t="shared" si="1"/>
        <v>0</v>
      </c>
      <c r="H32" s="35" t="s">
        <v>107</v>
      </c>
      <c r="I32" s="35" t="s">
        <v>107</v>
      </c>
      <c r="J32" s="35" t="s">
        <v>107</v>
      </c>
    </row>
    <row r="33" spans="1:10" ht="15.6" x14ac:dyDescent="0.3">
      <c r="A33" s="6">
        <v>30</v>
      </c>
      <c r="B33" s="136" t="s">
        <v>573</v>
      </c>
      <c r="C33" s="35" t="s">
        <v>10</v>
      </c>
      <c r="D33" s="35" t="s">
        <v>107</v>
      </c>
      <c r="E33" s="137" t="s">
        <v>107</v>
      </c>
      <c r="F33" s="7">
        <f t="shared" si="0"/>
        <v>0</v>
      </c>
      <c r="G33" s="32">
        <f t="shared" si="1"/>
        <v>0</v>
      </c>
      <c r="H33" s="35" t="s">
        <v>107</v>
      </c>
      <c r="I33" s="35" t="s">
        <v>107</v>
      </c>
      <c r="J33" s="35" t="s">
        <v>107</v>
      </c>
    </row>
    <row r="34" spans="1:10" ht="15.6" x14ac:dyDescent="0.3">
      <c r="A34" s="6">
        <v>31</v>
      </c>
      <c r="B34" s="136" t="s">
        <v>574</v>
      </c>
      <c r="C34" s="35" t="s">
        <v>10</v>
      </c>
      <c r="D34" s="35" t="s">
        <v>107</v>
      </c>
      <c r="E34" s="137" t="s">
        <v>107</v>
      </c>
      <c r="F34" s="7">
        <f t="shared" si="0"/>
        <v>0</v>
      </c>
      <c r="G34" s="32">
        <f t="shared" si="1"/>
        <v>0</v>
      </c>
      <c r="H34" s="35" t="s">
        <v>107</v>
      </c>
      <c r="I34" s="35" t="s">
        <v>107</v>
      </c>
      <c r="J34" s="35" t="s">
        <v>107</v>
      </c>
    </row>
    <row r="35" spans="1:10" ht="15.6" x14ac:dyDescent="0.3">
      <c r="A35" s="6">
        <v>32</v>
      </c>
      <c r="B35" s="136" t="s">
        <v>575</v>
      </c>
      <c r="C35" s="35" t="s">
        <v>10</v>
      </c>
      <c r="D35" s="35" t="s">
        <v>107</v>
      </c>
      <c r="E35" s="137" t="s">
        <v>107</v>
      </c>
      <c r="F35" s="7">
        <f t="shared" si="0"/>
        <v>0</v>
      </c>
      <c r="G35" s="32">
        <f t="shared" si="1"/>
        <v>0</v>
      </c>
      <c r="H35" s="35" t="s">
        <v>107</v>
      </c>
      <c r="I35" s="35" t="s">
        <v>107</v>
      </c>
      <c r="J35" s="35" t="s">
        <v>107</v>
      </c>
    </row>
    <row r="36" spans="1:10" ht="15.6" x14ac:dyDescent="0.3">
      <c r="A36" s="6">
        <v>33</v>
      </c>
      <c r="B36" s="136" t="s">
        <v>576</v>
      </c>
      <c r="C36" s="35" t="s">
        <v>10</v>
      </c>
      <c r="D36" s="35" t="s">
        <v>107</v>
      </c>
      <c r="E36" s="137" t="s">
        <v>107</v>
      </c>
      <c r="F36" s="7">
        <f t="shared" si="0"/>
        <v>0</v>
      </c>
      <c r="G36" s="32">
        <f t="shared" si="1"/>
        <v>0</v>
      </c>
      <c r="H36" s="35" t="s">
        <v>107</v>
      </c>
      <c r="I36" s="35" t="s">
        <v>107</v>
      </c>
      <c r="J36" s="35" t="s">
        <v>107</v>
      </c>
    </row>
    <row r="37" spans="1:10" ht="15.6" x14ac:dyDescent="0.3">
      <c r="A37" s="6">
        <v>34</v>
      </c>
      <c r="B37" s="136" t="s">
        <v>577</v>
      </c>
      <c r="C37" s="35" t="s">
        <v>10</v>
      </c>
      <c r="D37" s="35" t="s">
        <v>107</v>
      </c>
      <c r="E37" s="137" t="s">
        <v>107</v>
      </c>
      <c r="F37" s="7">
        <f t="shared" si="0"/>
        <v>0</v>
      </c>
      <c r="G37" s="32">
        <f t="shared" si="1"/>
        <v>0</v>
      </c>
      <c r="H37" s="35" t="s">
        <v>107</v>
      </c>
      <c r="I37" s="35" t="s">
        <v>107</v>
      </c>
      <c r="J37" s="35" t="s">
        <v>107</v>
      </c>
    </row>
    <row r="38" spans="1:10" ht="15.6" x14ac:dyDescent="0.3">
      <c r="A38" s="6">
        <v>35</v>
      </c>
      <c r="B38" s="136" t="s">
        <v>578</v>
      </c>
      <c r="C38" s="35" t="s">
        <v>10</v>
      </c>
      <c r="D38" s="137">
        <v>0</v>
      </c>
      <c r="E38" s="137">
        <v>0</v>
      </c>
      <c r="F38" s="7">
        <f t="shared" si="0"/>
        <v>0</v>
      </c>
      <c r="G38" s="32">
        <f t="shared" si="1"/>
        <v>0</v>
      </c>
      <c r="H38" s="138">
        <v>0</v>
      </c>
      <c r="I38" s="35" t="s">
        <v>107</v>
      </c>
      <c r="J38" s="35" t="s">
        <v>107</v>
      </c>
    </row>
    <row r="39" spans="1:10" ht="15.6" x14ac:dyDescent="0.3">
      <c r="A39" s="6">
        <v>36</v>
      </c>
      <c r="B39" s="136" t="s">
        <v>579</v>
      </c>
      <c r="C39" s="35" t="s">
        <v>10</v>
      </c>
      <c r="D39" s="137">
        <v>3</v>
      </c>
      <c r="E39" s="137">
        <v>0</v>
      </c>
      <c r="F39" s="7">
        <f t="shared" si="0"/>
        <v>3</v>
      </c>
      <c r="G39" s="32">
        <f t="shared" si="1"/>
        <v>15375</v>
      </c>
      <c r="H39" s="50">
        <v>15000</v>
      </c>
      <c r="I39" s="50">
        <v>300</v>
      </c>
      <c r="J39" s="50">
        <v>75</v>
      </c>
    </row>
    <row r="40" spans="1:10" ht="15.6" x14ac:dyDescent="0.3">
      <c r="A40" s="6">
        <v>37</v>
      </c>
      <c r="B40" s="136" t="s">
        <v>580</v>
      </c>
      <c r="C40" s="35" t="s">
        <v>10</v>
      </c>
      <c r="D40" s="137" t="s">
        <v>107</v>
      </c>
      <c r="E40" s="137" t="s">
        <v>107</v>
      </c>
      <c r="F40" s="7">
        <f t="shared" si="0"/>
        <v>0</v>
      </c>
      <c r="G40" s="32">
        <f t="shared" si="1"/>
        <v>0</v>
      </c>
      <c r="H40" s="35" t="s">
        <v>107</v>
      </c>
      <c r="I40" s="35" t="s">
        <v>107</v>
      </c>
      <c r="J40" s="35" t="s">
        <v>107</v>
      </c>
    </row>
    <row r="41" spans="1:10" ht="15.6" x14ac:dyDescent="0.3">
      <c r="A41" s="6">
        <v>38</v>
      </c>
      <c r="B41" s="136" t="s">
        <v>581</v>
      </c>
      <c r="C41" s="35" t="s">
        <v>13</v>
      </c>
      <c r="D41" s="137" t="s">
        <v>107</v>
      </c>
      <c r="E41" s="137" t="s">
        <v>107</v>
      </c>
      <c r="F41" s="7">
        <f t="shared" si="0"/>
        <v>0</v>
      </c>
      <c r="G41" s="32">
        <f t="shared" si="1"/>
        <v>0</v>
      </c>
      <c r="H41" s="35" t="s">
        <v>107</v>
      </c>
      <c r="I41" s="35" t="s">
        <v>107</v>
      </c>
      <c r="J41" s="35" t="s">
        <v>107</v>
      </c>
    </row>
    <row r="42" spans="1:10" ht="15.6" x14ac:dyDescent="0.3">
      <c r="A42" s="6">
        <v>39</v>
      </c>
      <c r="B42" s="136" t="s">
        <v>582</v>
      </c>
      <c r="C42" s="35" t="s">
        <v>14</v>
      </c>
      <c r="D42" s="137" t="s">
        <v>107</v>
      </c>
      <c r="E42" s="137" t="s">
        <v>107</v>
      </c>
      <c r="F42" s="7">
        <f t="shared" si="0"/>
        <v>0</v>
      </c>
      <c r="G42" s="32">
        <f t="shared" si="1"/>
        <v>0</v>
      </c>
      <c r="H42" s="35" t="s">
        <v>107</v>
      </c>
      <c r="I42" s="35" t="s">
        <v>107</v>
      </c>
      <c r="J42" s="35" t="s">
        <v>107</v>
      </c>
    </row>
    <row r="43" spans="1:10" ht="15.6" x14ac:dyDescent="0.3">
      <c r="A43" s="6">
        <v>40</v>
      </c>
      <c r="B43" s="136" t="s">
        <v>583</v>
      </c>
      <c r="C43" s="35" t="s">
        <v>10</v>
      </c>
      <c r="D43" s="137">
        <v>10</v>
      </c>
      <c r="E43" s="137">
        <v>8</v>
      </c>
      <c r="F43" s="7">
        <f t="shared" si="0"/>
        <v>18</v>
      </c>
      <c r="G43" s="32">
        <f t="shared" si="1"/>
        <v>154980</v>
      </c>
      <c r="H43" s="50">
        <v>151200</v>
      </c>
      <c r="I43" s="50">
        <v>3024</v>
      </c>
      <c r="J43" s="50">
        <v>756</v>
      </c>
    </row>
    <row r="44" spans="1:10" ht="15.6" x14ac:dyDescent="0.3">
      <c r="A44" s="6">
        <v>41</v>
      </c>
      <c r="B44" s="136" t="s">
        <v>584</v>
      </c>
      <c r="C44" s="35" t="s">
        <v>10</v>
      </c>
      <c r="D44" s="137" t="s">
        <v>107</v>
      </c>
      <c r="E44" s="35" t="s">
        <v>107</v>
      </c>
      <c r="F44" s="7">
        <f t="shared" si="0"/>
        <v>0</v>
      </c>
      <c r="G44" s="32">
        <f t="shared" si="1"/>
        <v>0</v>
      </c>
      <c r="H44" s="35" t="s">
        <v>107</v>
      </c>
      <c r="I44" s="35" t="s">
        <v>107</v>
      </c>
      <c r="J44" s="35" t="s">
        <v>107</v>
      </c>
    </row>
    <row r="45" spans="1:10" ht="15.6" x14ac:dyDescent="0.3">
      <c r="A45" s="6">
        <v>42</v>
      </c>
      <c r="B45" s="136" t="s">
        <v>585</v>
      </c>
      <c r="C45" s="35" t="s">
        <v>14</v>
      </c>
      <c r="D45" s="137" t="s">
        <v>107</v>
      </c>
      <c r="E45" s="35" t="s">
        <v>107</v>
      </c>
      <c r="F45" s="7">
        <f t="shared" si="0"/>
        <v>0</v>
      </c>
      <c r="G45" s="32">
        <f t="shared" si="1"/>
        <v>0</v>
      </c>
      <c r="H45" s="35" t="s">
        <v>107</v>
      </c>
      <c r="I45" s="35" t="s">
        <v>107</v>
      </c>
      <c r="J45" s="35" t="s">
        <v>107</v>
      </c>
    </row>
    <row r="46" spans="1:10" ht="15.6" x14ac:dyDescent="0.3">
      <c r="A46" s="6">
        <v>43</v>
      </c>
      <c r="B46" s="136" t="s">
        <v>586</v>
      </c>
      <c r="C46" s="35" t="s">
        <v>13</v>
      </c>
      <c r="D46" s="137" t="s">
        <v>107</v>
      </c>
      <c r="E46" s="35" t="s">
        <v>107</v>
      </c>
      <c r="F46" s="7">
        <f t="shared" si="0"/>
        <v>0</v>
      </c>
      <c r="G46" s="32">
        <f t="shared" si="1"/>
        <v>0</v>
      </c>
      <c r="H46" s="35" t="s">
        <v>107</v>
      </c>
      <c r="I46" s="35" t="s">
        <v>107</v>
      </c>
      <c r="J46" s="35" t="s">
        <v>107</v>
      </c>
    </row>
    <row r="47" spans="1:10" ht="15.6" x14ac:dyDescent="0.3">
      <c r="A47" s="6">
        <v>44</v>
      </c>
      <c r="B47" s="136" t="s">
        <v>587</v>
      </c>
      <c r="C47" s="35" t="s">
        <v>10</v>
      </c>
      <c r="D47" s="137" t="s">
        <v>107</v>
      </c>
      <c r="E47" s="35" t="s">
        <v>107</v>
      </c>
      <c r="F47" s="7">
        <f t="shared" si="0"/>
        <v>0</v>
      </c>
      <c r="G47" s="32">
        <f t="shared" si="1"/>
        <v>0</v>
      </c>
      <c r="H47" s="35" t="s">
        <v>107</v>
      </c>
      <c r="I47" s="35" t="s">
        <v>107</v>
      </c>
      <c r="J47" s="35" t="s">
        <v>107</v>
      </c>
    </row>
    <row r="48" spans="1:10" ht="15.6" x14ac:dyDescent="0.3">
      <c r="A48" s="6">
        <v>45</v>
      </c>
      <c r="B48" s="136" t="s">
        <v>588</v>
      </c>
      <c r="C48" s="35" t="s">
        <v>10</v>
      </c>
      <c r="D48" s="137">
        <v>6</v>
      </c>
      <c r="E48" s="137">
        <v>12</v>
      </c>
      <c r="F48" s="7">
        <f t="shared" si="0"/>
        <v>18</v>
      </c>
      <c r="G48" s="32">
        <f t="shared" si="1"/>
        <v>154980</v>
      </c>
      <c r="H48" s="50">
        <v>151200</v>
      </c>
      <c r="I48" s="50">
        <v>3024</v>
      </c>
      <c r="J48" s="50">
        <v>756</v>
      </c>
    </row>
    <row r="49" spans="1:10" ht="15.6" x14ac:dyDescent="0.3">
      <c r="A49" s="6">
        <v>46</v>
      </c>
      <c r="B49" s="136" t="s">
        <v>589</v>
      </c>
      <c r="C49" s="35" t="s">
        <v>10</v>
      </c>
      <c r="D49" s="35" t="s">
        <v>107</v>
      </c>
      <c r="E49" s="137" t="s">
        <v>107</v>
      </c>
      <c r="F49" s="7">
        <f t="shared" si="0"/>
        <v>0</v>
      </c>
      <c r="G49" s="32">
        <f t="shared" si="1"/>
        <v>0</v>
      </c>
      <c r="H49" s="35" t="s">
        <v>107</v>
      </c>
      <c r="I49" s="35" t="s">
        <v>107</v>
      </c>
      <c r="J49" s="35" t="s">
        <v>107</v>
      </c>
    </row>
    <row r="50" spans="1:10" ht="15.6" x14ac:dyDescent="0.3">
      <c r="A50" s="6">
        <v>47</v>
      </c>
      <c r="B50" s="136" t="s">
        <v>590</v>
      </c>
      <c r="C50" s="35" t="s">
        <v>12</v>
      </c>
      <c r="D50" s="35" t="s">
        <v>107</v>
      </c>
      <c r="E50" s="137" t="s">
        <v>107</v>
      </c>
      <c r="F50" s="7">
        <f t="shared" si="0"/>
        <v>0</v>
      </c>
      <c r="G50" s="32">
        <f t="shared" si="1"/>
        <v>0</v>
      </c>
      <c r="H50" s="35" t="s">
        <v>107</v>
      </c>
      <c r="I50" s="35" t="s">
        <v>107</v>
      </c>
      <c r="J50" s="35" t="s">
        <v>107</v>
      </c>
    </row>
    <row r="51" spans="1:10" ht="15.6" x14ac:dyDescent="0.3">
      <c r="A51" s="6">
        <v>48</v>
      </c>
      <c r="B51" s="136" t="s">
        <v>591</v>
      </c>
      <c r="C51" s="35" t="s">
        <v>13</v>
      </c>
      <c r="D51" s="35" t="s">
        <v>107</v>
      </c>
      <c r="E51" s="137" t="s">
        <v>107</v>
      </c>
      <c r="F51" s="7">
        <f t="shared" si="0"/>
        <v>0</v>
      </c>
      <c r="G51" s="32">
        <f t="shared" si="1"/>
        <v>0</v>
      </c>
      <c r="H51" s="35" t="s">
        <v>107</v>
      </c>
      <c r="I51" s="35" t="s">
        <v>107</v>
      </c>
      <c r="J51" s="35" t="s">
        <v>107</v>
      </c>
    </row>
    <row r="52" spans="1:10" ht="15.6" x14ac:dyDescent="0.3">
      <c r="A52" s="6">
        <v>49</v>
      </c>
      <c r="B52" s="136" t="s">
        <v>592</v>
      </c>
      <c r="C52" s="35" t="s">
        <v>10</v>
      </c>
      <c r="D52" s="35" t="s">
        <v>107</v>
      </c>
      <c r="E52" s="137" t="s">
        <v>107</v>
      </c>
      <c r="F52" s="7">
        <f t="shared" si="0"/>
        <v>0</v>
      </c>
      <c r="G52" s="32">
        <f t="shared" si="1"/>
        <v>0</v>
      </c>
      <c r="H52" s="35" t="s">
        <v>107</v>
      </c>
      <c r="I52" s="35" t="s">
        <v>107</v>
      </c>
      <c r="J52" s="35" t="s">
        <v>107</v>
      </c>
    </row>
    <row r="53" spans="1:10" ht="15.6" x14ac:dyDescent="0.3">
      <c r="A53" s="6">
        <v>50</v>
      </c>
      <c r="B53" s="136" t="s">
        <v>593</v>
      </c>
      <c r="C53" s="35" t="s">
        <v>10</v>
      </c>
      <c r="D53" s="35" t="s">
        <v>107</v>
      </c>
      <c r="E53" s="137" t="s">
        <v>107</v>
      </c>
      <c r="F53" s="7">
        <f t="shared" si="0"/>
        <v>0</v>
      </c>
      <c r="G53" s="32">
        <f t="shared" si="1"/>
        <v>0</v>
      </c>
      <c r="H53" s="35" t="s">
        <v>107</v>
      </c>
      <c r="I53" s="35" t="s">
        <v>107</v>
      </c>
      <c r="J53" s="35" t="s">
        <v>107</v>
      </c>
    </row>
    <row r="54" spans="1:10" ht="15.6" x14ac:dyDescent="0.3">
      <c r="A54" s="6">
        <v>51</v>
      </c>
      <c r="B54" s="136" t="s">
        <v>594</v>
      </c>
      <c r="C54" s="35" t="s">
        <v>10</v>
      </c>
      <c r="D54" s="35" t="s">
        <v>107</v>
      </c>
      <c r="E54" s="137" t="s">
        <v>107</v>
      </c>
      <c r="F54" s="7">
        <f t="shared" si="0"/>
        <v>0</v>
      </c>
      <c r="G54" s="32">
        <f t="shared" si="1"/>
        <v>0</v>
      </c>
      <c r="H54" s="35" t="s">
        <v>107</v>
      </c>
      <c r="I54" s="35" t="s">
        <v>107</v>
      </c>
      <c r="J54" s="35" t="s">
        <v>107</v>
      </c>
    </row>
    <row r="55" spans="1:10" ht="15.6" x14ac:dyDescent="0.3">
      <c r="A55" s="6">
        <v>52</v>
      </c>
      <c r="B55" s="136" t="s">
        <v>595</v>
      </c>
      <c r="C55" s="35" t="s">
        <v>10</v>
      </c>
      <c r="D55" s="35" t="s">
        <v>107</v>
      </c>
      <c r="E55" s="137" t="s">
        <v>107</v>
      </c>
      <c r="F55" s="7">
        <f t="shared" si="0"/>
        <v>0</v>
      </c>
      <c r="G55" s="32">
        <f t="shared" si="1"/>
        <v>0</v>
      </c>
      <c r="H55" s="35" t="s">
        <v>107</v>
      </c>
      <c r="I55" s="35" t="s">
        <v>107</v>
      </c>
      <c r="J55" s="35" t="s">
        <v>107</v>
      </c>
    </row>
    <row r="56" spans="1:10" ht="15.6" x14ac:dyDescent="0.3">
      <c r="A56" s="6">
        <v>53</v>
      </c>
      <c r="B56" s="136" t="s">
        <v>596</v>
      </c>
      <c r="C56" s="35" t="s">
        <v>10</v>
      </c>
      <c r="D56" s="35" t="s">
        <v>107</v>
      </c>
      <c r="E56" s="137" t="s">
        <v>107</v>
      </c>
      <c r="F56" s="7">
        <f t="shared" si="0"/>
        <v>0</v>
      </c>
      <c r="G56" s="32">
        <f t="shared" si="1"/>
        <v>0</v>
      </c>
      <c r="H56" s="35" t="s">
        <v>107</v>
      </c>
      <c r="I56" s="35" t="s">
        <v>107</v>
      </c>
      <c r="J56" s="35" t="s">
        <v>107</v>
      </c>
    </row>
    <row r="57" spans="1:10" ht="15.6" x14ac:dyDescent="0.3">
      <c r="A57" s="6">
        <v>54</v>
      </c>
      <c r="B57" s="136" t="s">
        <v>597</v>
      </c>
      <c r="C57" s="35" t="s">
        <v>13</v>
      </c>
      <c r="D57" s="35" t="s">
        <v>107</v>
      </c>
      <c r="E57" s="137" t="s">
        <v>107</v>
      </c>
      <c r="F57" s="7">
        <f t="shared" si="0"/>
        <v>0</v>
      </c>
      <c r="G57" s="32">
        <f t="shared" si="1"/>
        <v>0</v>
      </c>
      <c r="H57" s="35" t="s">
        <v>107</v>
      </c>
      <c r="I57" s="35" t="s">
        <v>107</v>
      </c>
      <c r="J57" s="35" t="s">
        <v>107</v>
      </c>
    </row>
    <row r="58" spans="1:10" ht="15.6" x14ac:dyDescent="0.3">
      <c r="A58" s="6">
        <v>55</v>
      </c>
      <c r="B58" s="136" t="s">
        <v>598</v>
      </c>
      <c r="C58" s="35" t="s">
        <v>10</v>
      </c>
      <c r="D58" s="35" t="s">
        <v>107</v>
      </c>
      <c r="E58" s="137" t="s">
        <v>107</v>
      </c>
      <c r="F58" s="7">
        <f t="shared" si="0"/>
        <v>0</v>
      </c>
      <c r="G58" s="32">
        <f t="shared" si="1"/>
        <v>0</v>
      </c>
      <c r="H58" s="35" t="s">
        <v>107</v>
      </c>
      <c r="I58" s="35" t="s">
        <v>107</v>
      </c>
      <c r="J58" s="35" t="s">
        <v>107</v>
      </c>
    </row>
    <row r="59" spans="1:10" ht="15.6" x14ac:dyDescent="0.3">
      <c r="A59" s="6">
        <v>56</v>
      </c>
      <c r="B59" s="136" t="s">
        <v>599</v>
      </c>
      <c r="C59" s="35" t="s">
        <v>10</v>
      </c>
      <c r="D59" s="35" t="s">
        <v>107</v>
      </c>
      <c r="E59" s="137" t="s">
        <v>107</v>
      </c>
      <c r="F59" s="7">
        <f t="shared" si="0"/>
        <v>0</v>
      </c>
      <c r="G59" s="32">
        <f t="shared" si="1"/>
        <v>0</v>
      </c>
      <c r="H59" s="35" t="s">
        <v>107</v>
      </c>
      <c r="I59" s="35" t="s">
        <v>107</v>
      </c>
      <c r="J59" s="35" t="s">
        <v>107</v>
      </c>
    </row>
    <row r="60" spans="1:10" ht="15.6" x14ac:dyDescent="0.3">
      <c r="A60" s="6">
        <v>57</v>
      </c>
      <c r="B60" s="136" t="s">
        <v>600</v>
      </c>
      <c r="C60" s="35" t="s">
        <v>14</v>
      </c>
      <c r="D60" s="35" t="s">
        <v>107</v>
      </c>
      <c r="E60" s="137" t="s">
        <v>107</v>
      </c>
      <c r="F60" s="7">
        <f t="shared" si="0"/>
        <v>0</v>
      </c>
      <c r="G60" s="32">
        <f t="shared" si="1"/>
        <v>0</v>
      </c>
      <c r="H60" s="35" t="s">
        <v>107</v>
      </c>
      <c r="I60" s="35" t="s">
        <v>107</v>
      </c>
      <c r="J60" s="35" t="s">
        <v>107</v>
      </c>
    </row>
    <row r="61" spans="1:10" ht="15.6" x14ac:dyDescent="0.3">
      <c r="A61" s="6">
        <v>58</v>
      </c>
      <c r="B61" s="136" t="s">
        <v>601</v>
      </c>
      <c r="C61" s="35" t="s">
        <v>10</v>
      </c>
      <c r="D61" s="35" t="s">
        <v>107</v>
      </c>
      <c r="E61" s="137" t="s">
        <v>107</v>
      </c>
      <c r="F61" s="7">
        <f t="shared" si="0"/>
        <v>0</v>
      </c>
      <c r="G61" s="32">
        <f t="shared" si="1"/>
        <v>0</v>
      </c>
      <c r="H61" s="35" t="s">
        <v>107</v>
      </c>
      <c r="I61" s="35" t="s">
        <v>107</v>
      </c>
      <c r="J61" s="35" t="s">
        <v>107</v>
      </c>
    </row>
    <row r="62" spans="1:10" ht="15.6" x14ac:dyDescent="0.3">
      <c r="A62" s="6">
        <v>59</v>
      </c>
      <c r="B62" s="136" t="s">
        <v>602</v>
      </c>
      <c r="C62" s="35" t="s">
        <v>10</v>
      </c>
      <c r="D62" s="35" t="s">
        <v>107</v>
      </c>
      <c r="E62" s="137" t="s">
        <v>107</v>
      </c>
      <c r="F62" s="7">
        <f t="shared" si="0"/>
        <v>0</v>
      </c>
      <c r="G62" s="32">
        <f t="shared" si="1"/>
        <v>0</v>
      </c>
      <c r="H62" s="35" t="s">
        <v>107</v>
      </c>
      <c r="I62" s="35" t="s">
        <v>107</v>
      </c>
      <c r="J62" s="35" t="s">
        <v>107</v>
      </c>
    </row>
    <row r="63" spans="1:10" ht="15.6" x14ac:dyDescent="0.3">
      <c r="A63" s="6">
        <v>60</v>
      </c>
      <c r="B63" s="136" t="s">
        <v>603</v>
      </c>
      <c r="C63" s="35" t="s">
        <v>13</v>
      </c>
      <c r="D63" s="137">
        <v>8</v>
      </c>
      <c r="E63" s="137">
        <v>0</v>
      </c>
      <c r="F63" s="7">
        <f t="shared" si="0"/>
        <v>8</v>
      </c>
      <c r="G63" s="32">
        <f t="shared" si="1"/>
        <v>28700</v>
      </c>
      <c r="H63" s="50">
        <v>28000</v>
      </c>
      <c r="I63" s="50">
        <v>560</v>
      </c>
      <c r="J63" s="50">
        <v>140</v>
      </c>
    </row>
    <row r="64" spans="1:10" ht="15.6" x14ac:dyDescent="0.3">
      <c r="A64" s="6">
        <v>61</v>
      </c>
      <c r="B64" s="136" t="s">
        <v>604</v>
      </c>
      <c r="C64" s="35" t="s">
        <v>10</v>
      </c>
      <c r="D64" s="137" t="s">
        <v>107</v>
      </c>
      <c r="E64" s="35" t="s">
        <v>107</v>
      </c>
      <c r="F64" s="7">
        <f t="shared" si="0"/>
        <v>0</v>
      </c>
      <c r="G64" s="32">
        <f t="shared" si="1"/>
        <v>0</v>
      </c>
      <c r="H64" s="35" t="s">
        <v>107</v>
      </c>
      <c r="I64" s="35" t="s">
        <v>107</v>
      </c>
      <c r="J64" s="35" t="s">
        <v>107</v>
      </c>
    </row>
    <row r="65" spans="1:10" ht="15.6" x14ac:dyDescent="0.3">
      <c r="A65" s="6">
        <v>62</v>
      </c>
      <c r="B65" s="136" t="s">
        <v>605</v>
      </c>
      <c r="C65" s="35" t="s">
        <v>10</v>
      </c>
      <c r="D65" s="137" t="s">
        <v>107</v>
      </c>
      <c r="E65" s="35" t="s">
        <v>107</v>
      </c>
      <c r="F65" s="7">
        <f t="shared" si="0"/>
        <v>0</v>
      </c>
      <c r="G65" s="32">
        <f t="shared" si="1"/>
        <v>0</v>
      </c>
      <c r="H65" s="35" t="s">
        <v>107</v>
      </c>
      <c r="I65" s="35" t="s">
        <v>107</v>
      </c>
      <c r="J65" s="35" t="s">
        <v>107</v>
      </c>
    </row>
    <row r="66" spans="1:10" ht="15.6" x14ac:dyDescent="0.3">
      <c r="A66" s="6">
        <v>63</v>
      </c>
      <c r="B66" s="136" t="s">
        <v>606</v>
      </c>
      <c r="C66" s="35" t="s">
        <v>10</v>
      </c>
      <c r="D66" s="137" t="s">
        <v>107</v>
      </c>
      <c r="E66" s="35" t="s">
        <v>107</v>
      </c>
      <c r="F66" s="7">
        <f t="shared" si="0"/>
        <v>0</v>
      </c>
      <c r="G66" s="32">
        <f t="shared" si="1"/>
        <v>0</v>
      </c>
      <c r="H66" s="35" t="s">
        <v>107</v>
      </c>
      <c r="I66" s="35" t="s">
        <v>107</v>
      </c>
      <c r="J66" s="35" t="s">
        <v>107</v>
      </c>
    </row>
    <row r="67" spans="1:10" ht="15.6" x14ac:dyDescent="0.3">
      <c r="A67" s="6">
        <v>64</v>
      </c>
      <c r="B67" s="136" t="s">
        <v>607</v>
      </c>
      <c r="C67" s="35" t="s">
        <v>10</v>
      </c>
      <c r="D67" s="137" t="s">
        <v>107</v>
      </c>
      <c r="E67" s="35" t="s">
        <v>107</v>
      </c>
      <c r="F67" s="7">
        <f t="shared" si="0"/>
        <v>0</v>
      </c>
      <c r="G67" s="32">
        <f t="shared" si="1"/>
        <v>0</v>
      </c>
      <c r="H67" s="35" t="s">
        <v>107</v>
      </c>
      <c r="I67" s="35" t="s">
        <v>107</v>
      </c>
      <c r="J67" s="35" t="s">
        <v>107</v>
      </c>
    </row>
    <row r="68" spans="1:10" ht="15.6" x14ac:dyDescent="0.3">
      <c r="A68" s="6">
        <v>65</v>
      </c>
      <c r="B68" s="136" t="s">
        <v>608</v>
      </c>
      <c r="C68" s="35" t="s">
        <v>10</v>
      </c>
      <c r="D68" s="137" t="s">
        <v>107</v>
      </c>
      <c r="E68" s="35" t="s">
        <v>107</v>
      </c>
      <c r="F68" s="7">
        <f t="shared" si="0"/>
        <v>0</v>
      </c>
      <c r="G68" s="32">
        <f t="shared" si="1"/>
        <v>0</v>
      </c>
      <c r="H68" s="35" t="s">
        <v>107</v>
      </c>
      <c r="I68" s="35" t="s">
        <v>107</v>
      </c>
      <c r="J68" s="35" t="s">
        <v>107</v>
      </c>
    </row>
    <row r="69" spans="1:10" ht="15.6" x14ac:dyDescent="0.3">
      <c r="A69" s="6">
        <v>66</v>
      </c>
      <c r="B69" s="136" t="s">
        <v>609</v>
      </c>
      <c r="C69" s="35" t="s">
        <v>10</v>
      </c>
      <c r="D69" s="137" t="s">
        <v>107</v>
      </c>
      <c r="E69" s="35" t="s">
        <v>107</v>
      </c>
      <c r="F69" s="7">
        <f t="shared" ref="F69:F132" si="2">SUM(D69:E69)</f>
        <v>0</v>
      </c>
      <c r="G69" s="32">
        <f t="shared" ref="G69:G132" si="3">SUM(H69:J69)</f>
        <v>0</v>
      </c>
      <c r="H69" s="35" t="s">
        <v>107</v>
      </c>
      <c r="I69" s="35" t="s">
        <v>107</v>
      </c>
      <c r="J69" s="35" t="s">
        <v>107</v>
      </c>
    </row>
    <row r="70" spans="1:10" ht="15.6" x14ac:dyDescent="0.3">
      <c r="A70" s="6">
        <v>67</v>
      </c>
      <c r="B70" s="136" t="s">
        <v>610</v>
      </c>
      <c r="C70" s="35" t="s">
        <v>10</v>
      </c>
      <c r="D70" s="137" t="s">
        <v>107</v>
      </c>
      <c r="E70" s="35" t="s">
        <v>107</v>
      </c>
      <c r="F70" s="7">
        <f t="shared" si="2"/>
        <v>0</v>
      </c>
      <c r="G70" s="32">
        <f t="shared" si="3"/>
        <v>0</v>
      </c>
      <c r="H70" s="35" t="s">
        <v>107</v>
      </c>
      <c r="I70" s="35" t="s">
        <v>107</v>
      </c>
      <c r="J70" s="35" t="s">
        <v>107</v>
      </c>
    </row>
    <row r="71" spans="1:10" ht="15.6" x14ac:dyDescent="0.3">
      <c r="A71" s="6">
        <v>68</v>
      </c>
      <c r="B71" s="136" t="s">
        <v>611</v>
      </c>
      <c r="C71" s="35" t="s">
        <v>10</v>
      </c>
      <c r="D71" s="137" t="s">
        <v>107</v>
      </c>
      <c r="E71" s="35" t="s">
        <v>107</v>
      </c>
      <c r="F71" s="7">
        <f t="shared" si="2"/>
        <v>0</v>
      </c>
      <c r="G71" s="32">
        <f t="shared" si="3"/>
        <v>0</v>
      </c>
      <c r="H71" s="35" t="s">
        <v>107</v>
      </c>
      <c r="I71" s="35" t="s">
        <v>107</v>
      </c>
      <c r="J71" s="35" t="s">
        <v>107</v>
      </c>
    </row>
    <row r="72" spans="1:10" ht="15.6" x14ac:dyDescent="0.3">
      <c r="A72" s="6">
        <v>69</v>
      </c>
      <c r="B72" s="136" t="s">
        <v>612</v>
      </c>
      <c r="C72" s="35" t="s">
        <v>12</v>
      </c>
      <c r="D72" s="137">
        <v>16</v>
      </c>
      <c r="E72" s="137">
        <v>0</v>
      </c>
      <c r="F72" s="7">
        <f t="shared" si="2"/>
        <v>16</v>
      </c>
      <c r="G72" s="32">
        <f t="shared" si="3"/>
        <v>104068.81</v>
      </c>
      <c r="H72" s="50">
        <v>101561</v>
      </c>
      <c r="I72" s="50">
        <v>2000</v>
      </c>
      <c r="J72" s="50">
        <v>507.81</v>
      </c>
    </row>
    <row r="73" spans="1:10" ht="15.6" x14ac:dyDescent="0.3">
      <c r="A73" s="6">
        <v>70</v>
      </c>
      <c r="B73" s="136" t="s">
        <v>613</v>
      </c>
      <c r="C73" s="35" t="s">
        <v>10</v>
      </c>
      <c r="D73" s="137" t="s">
        <v>107</v>
      </c>
      <c r="E73" s="137" t="s">
        <v>107</v>
      </c>
      <c r="F73" s="7">
        <f t="shared" si="2"/>
        <v>0</v>
      </c>
      <c r="G73" s="32">
        <f t="shared" si="3"/>
        <v>0</v>
      </c>
      <c r="H73" s="35" t="s">
        <v>107</v>
      </c>
      <c r="I73" s="35" t="s">
        <v>107</v>
      </c>
      <c r="J73" s="35" t="s">
        <v>107</v>
      </c>
    </row>
    <row r="74" spans="1:10" ht="15.6" x14ac:dyDescent="0.3">
      <c r="A74" s="6">
        <v>71</v>
      </c>
      <c r="B74" s="136" t="s">
        <v>614</v>
      </c>
      <c r="C74" s="35" t="s">
        <v>10</v>
      </c>
      <c r="D74" s="137">
        <v>3</v>
      </c>
      <c r="E74" s="137">
        <v>2</v>
      </c>
      <c r="F74" s="7">
        <f t="shared" si="2"/>
        <v>5</v>
      </c>
      <c r="G74" s="32">
        <f t="shared" si="3"/>
        <v>18450</v>
      </c>
      <c r="H74" s="50">
        <v>18000</v>
      </c>
      <c r="I74" s="50">
        <v>360</v>
      </c>
      <c r="J74" s="50">
        <v>90</v>
      </c>
    </row>
    <row r="75" spans="1:10" ht="15.6" x14ac:dyDescent="0.3">
      <c r="A75" s="6">
        <v>72</v>
      </c>
      <c r="B75" s="136" t="s">
        <v>556</v>
      </c>
      <c r="C75" s="35" t="s">
        <v>10</v>
      </c>
      <c r="D75" s="35" t="s">
        <v>107</v>
      </c>
      <c r="E75" s="137" t="s">
        <v>107</v>
      </c>
      <c r="F75" s="7">
        <f t="shared" si="2"/>
        <v>0</v>
      </c>
      <c r="G75" s="32">
        <f t="shared" si="3"/>
        <v>0</v>
      </c>
      <c r="H75" s="35" t="s">
        <v>107</v>
      </c>
      <c r="I75" s="35" t="s">
        <v>107</v>
      </c>
      <c r="J75" s="35" t="s">
        <v>107</v>
      </c>
    </row>
    <row r="76" spans="1:10" ht="15.6" x14ac:dyDescent="0.3">
      <c r="A76" s="6">
        <v>73</v>
      </c>
      <c r="B76" s="136" t="s">
        <v>615</v>
      </c>
      <c r="C76" s="35" t="s">
        <v>11</v>
      </c>
      <c r="D76" s="35" t="s">
        <v>107</v>
      </c>
      <c r="E76" s="137" t="s">
        <v>107</v>
      </c>
      <c r="F76" s="7">
        <f t="shared" si="2"/>
        <v>0</v>
      </c>
      <c r="G76" s="32">
        <f t="shared" si="3"/>
        <v>0</v>
      </c>
      <c r="H76" s="35" t="s">
        <v>107</v>
      </c>
      <c r="I76" s="35" t="s">
        <v>107</v>
      </c>
      <c r="J76" s="35" t="s">
        <v>107</v>
      </c>
    </row>
    <row r="77" spans="1:10" ht="15.6" x14ac:dyDescent="0.3">
      <c r="A77" s="6">
        <v>74</v>
      </c>
      <c r="B77" s="136" t="s">
        <v>616</v>
      </c>
      <c r="C77" s="35" t="s">
        <v>13</v>
      </c>
      <c r="D77" s="35" t="s">
        <v>107</v>
      </c>
      <c r="E77" s="137" t="s">
        <v>107</v>
      </c>
      <c r="F77" s="7">
        <f t="shared" si="2"/>
        <v>0</v>
      </c>
      <c r="G77" s="32">
        <f t="shared" si="3"/>
        <v>0</v>
      </c>
      <c r="H77" s="35" t="s">
        <v>107</v>
      </c>
      <c r="I77" s="35" t="s">
        <v>107</v>
      </c>
      <c r="J77" s="35" t="s">
        <v>107</v>
      </c>
    </row>
    <row r="78" spans="1:10" ht="15.6" x14ac:dyDescent="0.3">
      <c r="A78" s="6">
        <v>75</v>
      </c>
      <c r="B78" s="136" t="s">
        <v>617</v>
      </c>
      <c r="C78" s="35" t="s">
        <v>10</v>
      </c>
      <c r="D78" s="35" t="s">
        <v>107</v>
      </c>
      <c r="E78" s="137" t="s">
        <v>107</v>
      </c>
      <c r="F78" s="7">
        <f t="shared" si="2"/>
        <v>0</v>
      </c>
      <c r="G78" s="32">
        <f t="shared" si="3"/>
        <v>0</v>
      </c>
      <c r="H78" s="35" t="s">
        <v>107</v>
      </c>
      <c r="I78" s="35" t="s">
        <v>107</v>
      </c>
      <c r="J78" s="35" t="s">
        <v>107</v>
      </c>
    </row>
    <row r="79" spans="1:10" ht="15.6" x14ac:dyDescent="0.3">
      <c r="A79" s="6">
        <v>76</v>
      </c>
      <c r="B79" s="136" t="s">
        <v>618</v>
      </c>
      <c r="C79" s="35" t="s">
        <v>10</v>
      </c>
      <c r="D79" s="35" t="s">
        <v>107</v>
      </c>
      <c r="E79" s="137" t="s">
        <v>107</v>
      </c>
      <c r="F79" s="7">
        <f t="shared" si="2"/>
        <v>0</v>
      </c>
      <c r="G79" s="32">
        <f t="shared" si="3"/>
        <v>0</v>
      </c>
      <c r="H79" s="35" t="s">
        <v>107</v>
      </c>
      <c r="I79" s="35" t="s">
        <v>107</v>
      </c>
      <c r="J79" s="35" t="s">
        <v>107</v>
      </c>
    </row>
    <row r="80" spans="1:10" ht="15.6" x14ac:dyDescent="0.3">
      <c r="A80" s="6">
        <v>77</v>
      </c>
      <c r="B80" s="136" t="s">
        <v>619</v>
      </c>
      <c r="C80" s="35" t="s">
        <v>14</v>
      </c>
      <c r="D80" s="35" t="s">
        <v>107</v>
      </c>
      <c r="E80" s="137" t="s">
        <v>107</v>
      </c>
      <c r="F80" s="7">
        <f t="shared" si="2"/>
        <v>0</v>
      </c>
      <c r="G80" s="32">
        <f t="shared" si="3"/>
        <v>0</v>
      </c>
      <c r="H80" s="35" t="s">
        <v>107</v>
      </c>
      <c r="I80" s="35" t="s">
        <v>107</v>
      </c>
      <c r="J80" s="35" t="s">
        <v>107</v>
      </c>
    </row>
    <row r="81" spans="1:10" ht="15.6" x14ac:dyDescent="0.3">
      <c r="A81" s="6">
        <v>78</v>
      </c>
      <c r="B81" s="136" t="s">
        <v>620</v>
      </c>
      <c r="C81" s="35" t="s">
        <v>10</v>
      </c>
      <c r="D81" s="137">
        <v>1</v>
      </c>
      <c r="E81" s="137">
        <v>0</v>
      </c>
      <c r="F81" s="7">
        <f t="shared" si="2"/>
        <v>1</v>
      </c>
      <c r="G81" s="32">
        <f t="shared" si="3"/>
        <v>8610</v>
      </c>
      <c r="H81" s="50">
        <v>8400</v>
      </c>
      <c r="I81" s="50">
        <v>168</v>
      </c>
      <c r="J81" s="50">
        <v>42</v>
      </c>
    </row>
    <row r="82" spans="1:10" ht="15.6" x14ac:dyDescent="0.3">
      <c r="A82" s="6">
        <v>79</v>
      </c>
      <c r="B82" s="136" t="s">
        <v>621</v>
      </c>
      <c r="C82" s="35" t="s">
        <v>10</v>
      </c>
      <c r="D82" s="137" t="s">
        <v>107</v>
      </c>
      <c r="E82" s="35" t="s">
        <v>107</v>
      </c>
      <c r="F82" s="7">
        <f t="shared" si="2"/>
        <v>0</v>
      </c>
      <c r="G82" s="32">
        <f t="shared" si="3"/>
        <v>0</v>
      </c>
      <c r="H82" s="35" t="s">
        <v>107</v>
      </c>
      <c r="I82" s="35" t="s">
        <v>107</v>
      </c>
      <c r="J82" s="35" t="s">
        <v>107</v>
      </c>
    </row>
    <row r="83" spans="1:10" ht="15.6" x14ac:dyDescent="0.3">
      <c r="A83" s="6">
        <v>80</v>
      </c>
      <c r="B83" s="136" t="s">
        <v>622</v>
      </c>
      <c r="C83" s="35" t="s">
        <v>13</v>
      </c>
      <c r="D83" s="35" t="s">
        <v>107</v>
      </c>
      <c r="E83" s="35" t="s">
        <v>107</v>
      </c>
      <c r="F83" s="7">
        <f t="shared" si="2"/>
        <v>0</v>
      </c>
      <c r="G83" s="32">
        <f t="shared" si="3"/>
        <v>0</v>
      </c>
      <c r="H83" s="35" t="s">
        <v>107</v>
      </c>
      <c r="I83" s="35" t="s">
        <v>107</v>
      </c>
      <c r="J83" s="35" t="s">
        <v>107</v>
      </c>
    </row>
    <row r="84" spans="1:10" ht="15.6" x14ac:dyDescent="0.3">
      <c r="A84" s="6">
        <v>81</v>
      </c>
      <c r="B84" s="136" t="s">
        <v>623</v>
      </c>
      <c r="C84" s="35" t="s">
        <v>13</v>
      </c>
      <c r="D84" s="35" t="s">
        <v>107</v>
      </c>
      <c r="E84" s="35" t="s">
        <v>107</v>
      </c>
      <c r="F84" s="7">
        <f t="shared" si="2"/>
        <v>0</v>
      </c>
      <c r="G84" s="32">
        <f t="shared" si="3"/>
        <v>0</v>
      </c>
      <c r="H84" s="35" t="s">
        <v>107</v>
      </c>
      <c r="I84" s="35" t="s">
        <v>107</v>
      </c>
      <c r="J84" s="35" t="s">
        <v>107</v>
      </c>
    </row>
    <row r="85" spans="1:10" ht="15.6" x14ac:dyDescent="0.3">
      <c r="A85" s="6">
        <v>82</v>
      </c>
      <c r="B85" s="136" t="s">
        <v>624</v>
      </c>
      <c r="C85" s="35" t="s">
        <v>14</v>
      </c>
      <c r="D85" s="35" t="s">
        <v>107</v>
      </c>
      <c r="E85" s="35" t="s">
        <v>107</v>
      </c>
      <c r="F85" s="7">
        <f t="shared" si="2"/>
        <v>0</v>
      </c>
      <c r="G85" s="32">
        <f t="shared" si="3"/>
        <v>0</v>
      </c>
      <c r="H85" s="35" t="s">
        <v>107</v>
      </c>
      <c r="I85" s="35" t="s">
        <v>107</v>
      </c>
      <c r="J85" s="35" t="s">
        <v>107</v>
      </c>
    </row>
    <row r="86" spans="1:10" ht="15.6" x14ac:dyDescent="0.3">
      <c r="A86" s="6">
        <v>83</v>
      </c>
      <c r="B86" s="136" t="s">
        <v>582</v>
      </c>
      <c r="C86" s="35" t="s">
        <v>10</v>
      </c>
      <c r="D86" s="35" t="s">
        <v>107</v>
      </c>
      <c r="E86" s="35" t="s">
        <v>107</v>
      </c>
      <c r="F86" s="7">
        <f t="shared" si="2"/>
        <v>0</v>
      </c>
      <c r="G86" s="32">
        <f t="shared" si="3"/>
        <v>0</v>
      </c>
      <c r="H86" s="35" t="s">
        <v>107</v>
      </c>
      <c r="I86" s="35" t="s">
        <v>107</v>
      </c>
      <c r="J86" s="35" t="s">
        <v>107</v>
      </c>
    </row>
    <row r="87" spans="1:10" ht="15.6" x14ac:dyDescent="0.3">
      <c r="A87" s="6">
        <v>84</v>
      </c>
      <c r="B87" s="136" t="s">
        <v>625</v>
      </c>
      <c r="C87" s="35" t="s">
        <v>13</v>
      </c>
      <c r="D87" s="35" t="s">
        <v>107</v>
      </c>
      <c r="E87" s="35" t="s">
        <v>107</v>
      </c>
      <c r="F87" s="7">
        <f t="shared" si="2"/>
        <v>0</v>
      </c>
      <c r="G87" s="32">
        <f t="shared" si="3"/>
        <v>0</v>
      </c>
      <c r="H87" s="35" t="s">
        <v>107</v>
      </c>
      <c r="I87" s="35" t="s">
        <v>107</v>
      </c>
      <c r="J87" s="35" t="s">
        <v>107</v>
      </c>
    </row>
    <row r="88" spans="1:10" ht="15.6" x14ac:dyDescent="0.3">
      <c r="A88" s="6">
        <v>85</v>
      </c>
      <c r="B88" s="136" t="s">
        <v>626</v>
      </c>
      <c r="C88" s="35" t="s">
        <v>13</v>
      </c>
      <c r="D88" s="35" t="s">
        <v>107</v>
      </c>
      <c r="E88" s="35" t="s">
        <v>107</v>
      </c>
      <c r="F88" s="7">
        <f t="shared" si="2"/>
        <v>0</v>
      </c>
      <c r="G88" s="32">
        <f t="shared" si="3"/>
        <v>0</v>
      </c>
      <c r="H88" s="35" t="s">
        <v>107</v>
      </c>
      <c r="I88" s="35" t="s">
        <v>107</v>
      </c>
      <c r="J88" s="35" t="s">
        <v>107</v>
      </c>
    </row>
    <row r="89" spans="1:10" ht="15.6" x14ac:dyDescent="0.3">
      <c r="A89" s="6">
        <v>86</v>
      </c>
      <c r="B89" s="136" t="s">
        <v>627</v>
      </c>
      <c r="C89" s="35" t="s">
        <v>10</v>
      </c>
      <c r="D89" s="35" t="s">
        <v>107</v>
      </c>
      <c r="E89" s="35" t="s">
        <v>107</v>
      </c>
      <c r="F89" s="7">
        <f t="shared" si="2"/>
        <v>0</v>
      </c>
      <c r="G89" s="32">
        <f t="shared" si="3"/>
        <v>0</v>
      </c>
      <c r="H89" s="35" t="s">
        <v>107</v>
      </c>
      <c r="I89" s="35" t="s">
        <v>107</v>
      </c>
      <c r="J89" s="35" t="s">
        <v>107</v>
      </c>
    </row>
    <row r="90" spans="1:10" ht="15.6" x14ac:dyDescent="0.3">
      <c r="A90" s="6">
        <v>87</v>
      </c>
      <c r="B90" s="136" t="s">
        <v>628</v>
      </c>
      <c r="C90" s="35" t="s">
        <v>13</v>
      </c>
      <c r="D90" s="35" t="s">
        <v>107</v>
      </c>
      <c r="E90" s="35" t="s">
        <v>107</v>
      </c>
      <c r="F90" s="7">
        <f t="shared" si="2"/>
        <v>0</v>
      </c>
      <c r="G90" s="32">
        <f t="shared" si="3"/>
        <v>0</v>
      </c>
      <c r="H90" s="35" t="s">
        <v>107</v>
      </c>
      <c r="I90" s="35" t="s">
        <v>107</v>
      </c>
      <c r="J90" s="35" t="s">
        <v>107</v>
      </c>
    </row>
    <row r="91" spans="1:10" ht="15.6" x14ac:dyDescent="0.3">
      <c r="A91" s="6">
        <v>88</v>
      </c>
      <c r="B91" s="136" t="s">
        <v>629</v>
      </c>
      <c r="C91" s="35" t="s">
        <v>10</v>
      </c>
      <c r="D91" s="35" t="s">
        <v>107</v>
      </c>
      <c r="E91" s="35" t="s">
        <v>107</v>
      </c>
      <c r="F91" s="7">
        <f t="shared" si="2"/>
        <v>0</v>
      </c>
      <c r="G91" s="32">
        <f t="shared" si="3"/>
        <v>0</v>
      </c>
      <c r="H91" s="35" t="s">
        <v>107</v>
      </c>
      <c r="I91" s="35" t="s">
        <v>107</v>
      </c>
      <c r="J91" s="35" t="s">
        <v>107</v>
      </c>
    </row>
    <row r="92" spans="1:10" ht="15.6" x14ac:dyDescent="0.3">
      <c r="A92" s="6">
        <v>89</v>
      </c>
      <c r="B92" s="136" t="s">
        <v>630</v>
      </c>
      <c r="C92" s="35" t="s">
        <v>10</v>
      </c>
      <c r="D92" s="35" t="s">
        <v>107</v>
      </c>
      <c r="E92" s="35" t="s">
        <v>107</v>
      </c>
      <c r="F92" s="7">
        <f t="shared" si="2"/>
        <v>0</v>
      </c>
      <c r="G92" s="32">
        <f t="shared" si="3"/>
        <v>0</v>
      </c>
      <c r="H92" s="35" t="s">
        <v>107</v>
      </c>
      <c r="I92" s="35" t="s">
        <v>107</v>
      </c>
      <c r="J92" s="35" t="s">
        <v>107</v>
      </c>
    </row>
    <row r="93" spans="1:10" ht="15.6" x14ac:dyDescent="0.3">
      <c r="A93" s="6">
        <v>90</v>
      </c>
      <c r="B93" s="136" t="s">
        <v>631</v>
      </c>
      <c r="C93" s="35" t="s">
        <v>10</v>
      </c>
      <c r="D93" s="35" t="s">
        <v>107</v>
      </c>
      <c r="E93" s="35" t="s">
        <v>107</v>
      </c>
      <c r="F93" s="7">
        <f t="shared" si="2"/>
        <v>0</v>
      </c>
      <c r="G93" s="32">
        <f t="shared" si="3"/>
        <v>0</v>
      </c>
      <c r="H93" s="35" t="s">
        <v>107</v>
      </c>
      <c r="I93" s="35" t="s">
        <v>107</v>
      </c>
      <c r="J93" s="35" t="s">
        <v>107</v>
      </c>
    </row>
    <row r="94" spans="1:10" ht="15.6" x14ac:dyDescent="0.3">
      <c r="A94" s="6">
        <v>91</v>
      </c>
      <c r="B94" s="136" t="s">
        <v>632</v>
      </c>
      <c r="C94" s="35" t="s">
        <v>10</v>
      </c>
      <c r="D94" s="35" t="s">
        <v>107</v>
      </c>
      <c r="E94" s="35" t="s">
        <v>107</v>
      </c>
      <c r="F94" s="7">
        <f t="shared" si="2"/>
        <v>0</v>
      </c>
      <c r="G94" s="32">
        <f t="shared" si="3"/>
        <v>0</v>
      </c>
      <c r="H94" s="35" t="s">
        <v>107</v>
      </c>
      <c r="I94" s="35" t="s">
        <v>107</v>
      </c>
      <c r="J94" s="35" t="s">
        <v>107</v>
      </c>
    </row>
    <row r="95" spans="1:10" ht="15.6" x14ac:dyDescent="0.3">
      <c r="A95" s="6">
        <v>92</v>
      </c>
      <c r="B95" s="136" t="s">
        <v>633</v>
      </c>
      <c r="C95" s="35" t="s">
        <v>13</v>
      </c>
      <c r="D95" s="35" t="s">
        <v>107</v>
      </c>
      <c r="E95" s="35" t="s">
        <v>107</v>
      </c>
      <c r="F95" s="7">
        <f t="shared" si="2"/>
        <v>0</v>
      </c>
      <c r="G95" s="32">
        <f t="shared" si="3"/>
        <v>0</v>
      </c>
      <c r="H95" s="35" t="s">
        <v>107</v>
      </c>
      <c r="I95" s="35" t="s">
        <v>107</v>
      </c>
      <c r="J95" s="35" t="s">
        <v>107</v>
      </c>
    </row>
    <row r="96" spans="1:10" ht="15.6" x14ac:dyDescent="0.3">
      <c r="A96" s="6">
        <v>93</v>
      </c>
      <c r="B96" s="136" t="s">
        <v>634</v>
      </c>
      <c r="C96" s="35" t="s">
        <v>12</v>
      </c>
      <c r="D96" s="35" t="s">
        <v>107</v>
      </c>
      <c r="E96" s="35" t="s">
        <v>107</v>
      </c>
      <c r="F96" s="7">
        <f t="shared" si="2"/>
        <v>0</v>
      </c>
      <c r="G96" s="32">
        <f t="shared" si="3"/>
        <v>0</v>
      </c>
      <c r="H96" s="35" t="s">
        <v>107</v>
      </c>
      <c r="I96" s="35" t="s">
        <v>107</v>
      </c>
      <c r="J96" s="35" t="s">
        <v>107</v>
      </c>
    </row>
    <row r="97" spans="1:10" ht="15.6" x14ac:dyDescent="0.3">
      <c r="A97" s="6">
        <v>94</v>
      </c>
      <c r="B97" s="136" t="s">
        <v>635</v>
      </c>
      <c r="C97" s="35" t="s">
        <v>14</v>
      </c>
      <c r="D97" s="35" t="s">
        <v>107</v>
      </c>
      <c r="E97" s="35" t="s">
        <v>107</v>
      </c>
      <c r="F97" s="7">
        <f t="shared" si="2"/>
        <v>0</v>
      </c>
      <c r="G97" s="32">
        <f t="shared" si="3"/>
        <v>0</v>
      </c>
      <c r="H97" s="35" t="s">
        <v>107</v>
      </c>
      <c r="I97" s="35" t="s">
        <v>107</v>
      </c>
      <c r="J97" s="35" t="s">
        <v>107</v>
      </c>
    </row>
    <row r="98" spans="1:10" ht="15.6" x14ac:dyDescent="0.3">
      <c r="A98" s="6">
        <v>95</v>
      </c>
      <c r="B98" s="136" t="s">
        <v>636</v>
      </c>
      <c r="C98" s="35" t="s">
        <v>10</v>
      </c>
      <c r="D98" s="35" t="s">
        <v>107</v>
      </c>
      <c r="E98" s="35" t="s">
        <v>107</v>
      </c>
      <c r="F98" s="7">
        <f t="shared" si="2"/>
        <v>0</v>
      </c>
      <c r="G98" s="32">
        <f t="shared" si="3"/>
        <v>0</v>
      </c>
      <c r="H98" s="35" t="s">
        <v>107</v>
      </c>
      <c r="I98" s="35" t="s">
        <v>107</v>
      </c>
      <c r="J98" s="35" t="s">
        <v>107</v>
      </c>
    </row>
    <row r="99" spans="1:10" ht="15.6" x14ac:dyDescent="0.3">
      <c r="A99" s="6">
        <v>96</v>
      </c>
      <c r="B99" s="136" t="s">
        <v>637</v>
      </c>
      <c r="C99" s="35" t="s">
        <v>10</v>
      </c>
      <c r="D99" s="137">
        <v>5</v>
      </c>
      <c r="E99" s="137">
        <v>5</v>
      </c>
      <c r="F99" s="7">
        <f t="shared" si="2"/>
        <v>10</v>
      </c>
      <c r="G99" s="32">
        <f t="shared" si="3"/>
        <v>91474.08</v>
      </c>
      <c r="H99" s="50">
        <v>89243</v>
      </c>
      <c r="I99" s="50">
        <v>1784.86</v>
      </c>
      <c r="J99" s="50">
        <v>446.22</v>
      </c>
    </row>
    <row r="100" spans="1:10" ht="15.6" x14ac:dyDescent="0.3">
      <c r="A100" s="6">
        <v>97</v>
      </c>
      <c r="B100" s="136" t="s">
        <v>638</v>
      </c>
      <c r="C100" s="35" t="s">
        <v>13</v>
      </c>
      <c r="D100" s="137" t="s">
        <v>107</v>
      </c>
      <c r="E100" s="137" t="s">
        <v>107</v>
      </c>
      <c r="F100" s="7">
        <f t="shared" si="2"/>
        <v>0</v>
      </c>
      <c r="G100" s="32">
        <f t="shared" si="3"/>
        <v>0</v>
      </c>
      <c r="H100" s="35" t="s">
        <v>107</v>
      </c>
      <c r="I100" s="35" t="s">
        <v>107</v>
      </c>
      <c r="J100" s="35" t="s">
        <v>107</v>
      </c>
    </row>
    <row r="101" spans="1:10" ht="15.6" x14ac:dyDescent="0.3">
      <c r="A101" s="6">
        <v>98</v>
      </c>
      <c r="B101" s="136" t="s">
        <v>639</v>
      </c>
      <c r="C101" s="35" t="s">
        <v>14</v>
      </c>
      <c r="D101" s="137" t="s">
        <v>107</v>
      </c>
      <c r="E101" s="137" t="s">
        <v>107</v>
      </c>
      <c r="F101" s="7">
        <f t="shared" si="2"/>
        <v>0</v>
      </c>
      <c r="G101" s="32">
        <f t="shared" si="3"/>
        <v>0</v>
      </c>
      <c r="H101" s="35" t="s">
        <v>107</v>
      </c>
      <c r="I101" s="35" t="s">
        <v>107</v>
      </c>
      <c r="J101" s="35" t="s">
        <v>107</v>
      </c>
    </row>
    <row r="102" spans="1:10" ht="15.6" x14ac:dyDescent="0.3">
      <c r="A102" s="6">
        <v>99</v>
      </c>
      <c r="B102" s="136" t="s">
        <v>640</v>
      </c>
      <c r="C102" s="35" t="s">
        <v>10</v>
      </c>
      <c r="D102" s="137" t="s">
        <v>107</v>
      </c>
      <c r="E102" s="137" t="s">
        <v>107</v>
      </c>
      <c r="F102" s="7">
        <f t="shared" si="2"/>
        <v>0</v>
      </c>
      <c r="G102" s="32">
        <f t="shared" si="3"/>
        <v>0</v>
      </c>
      <c r="H102" s="35" t="s">
        <v>107</v>
      </c>
      <c r="I102" s="35" t="s">
        <v>107</v>
      </c>
      <c r="J102" s="35" t="s">
        <v>107</v>
      </c>
    </row>
    <row r="103" spans="1:10" ht="15.6" x14ac:dyDescent="0.3">
      <c r="A103" s="6">
        <v>100</v>
      </c>
      <c r="B103" s="136" t="s">
        <v>641</v>
      </c>
      <c r="C103" s="35" t="s">
        <v>14</v>
      </c>
      <c r="D103" s="137" t="s">
        <v>107</v>
      </c>
      <c r="E103" s="137" t="s">
        <v>107</v>
      </c>
      <c r="F103" s="7">
        <f t="shared" si="2"/>
        <v>0</v>
      </c>
      <c r="G103" s="32">
        <f t="shared" si="3"/>
        <v>0</v>
      </c>
      <c r="H103" s="35" t="s">
        <v>107</v>
      </c>
      <c r="I103" s="35" t="s">
        <v>107</v>
      </c>
      <c r="J103" s="35" t="s">
        <v>107</v>
      </c>
    </row>
    <row r="104" spans="1:10" ht="15.6" x14ac:dyDescent="0.3">
      <c r="A104" s="6">
        <v>101</v>
      </c>
      <c r="B104" s="136" t="s">
        <v>642</v>
      </c>
      <c r="C104" s="35" t="s">
        <v>10</v>
      </c>
      <c r="D104" s="137" t="s">
        <v>107</v>
      </c>
      <c r="E104" s="137" t="s">
        <v>107</v>
      </c>
      <c r="F104" s="7">
        <f t="shared" si="2"/>
        <v>0</v>
      </c>
      <c r="G104" s="32">
        <f t="shared" si="3"/>
        <v>0</v>
      </c>
      <c r="H104" s="35" t="s">
        <v>107</v>
      </c>
      <c r="I104" s="35" t="s">
        <v>107</v>
      </c>
      <c r="J104" s="35" t="s">
        <v>107</v>
      </c>
    </row>
    <row r="105" spans="1:10" ht="15.6" x14ac:dyDescent="0.3">
      <c r="A105" s="6">
        <v>102</v>
      </c>
      <c r="B105" s="136" t="s">
        <v>643</v>
      </c>
      <c r="C105" s="35" t="s">
        <v>11</v>
      </c>
      <c r="D105" s="137" t="s">
        <v>107</v>
      </c>
      <c r="E105" s="137" t="s">
        <v>107</v>
      </c>
      <c r="F105" s="7">
        <f t="shared" si="2"/>
        <v>0</v>
      </c>
      <c r="G105" s="32">
        <f t="shared" si="3"/>
        <v>0</v>
      </c>
      <c r="H105" s="35" t="s">
        <v>107</v>
      </c>
      <c r="I105" s="35" t="s">
        <v>107</v>
      </c>
      <c r="J105" s="35" t="s">
        <v>107</v>
      </c>
    </row>
    <row r="106" spans="1:10" ht="15.6" x14ac:dyDescent="0.3">
      <c r="A106" s="6">
        <v>103</v>
      </c>
      <c r="B106" s="136" t="s">
        <v>644</v>
      </c>
      <c r="C106" s="35" t="s">
        <v>10</v>
      </c>
      <c r="D106" s="137" t="s">
        <v>107</v>
      </c>
      <c r="E106" s="137" t="s">
        <v>107</v>
      </c>
      <c r="F106" s="7">
        <f t="shared" si="2"/>
        <v>0</v>
      </c>
      <c r="G106" s="32">
        <f t="shared" si="3"/>
        <v>0</v>
      </c>
      <c r="H106" s="35" t="s">
        <v>107</v>
      </c>
      <c r="I106" s="35" t="s">
        <v>107</v>
      </c>
      <c r="J106" s="35" t="s">
        <v>107</v>
      </c>
    </row>
    <row r="107" spans="1:10" ht="15.6" x14ac:dyDescent="0.3">
      <c r="A107" s="6">
        <v>104</v>
      </c>
      <c r="B107" s="136" t="s">
        <v>645</v>
      </c>
      <c r="C107" s="35" t="s">
        <v>13</v>
      </c>
      <c r="D107" s="137" t="s">
        <v>107</v>
      </c>
      <c r="E107" s="137" t="s">
        <v>107</v>
      </c>
      <c r="F107" s="7">
        <f t="shared" si="2"/>
        <v>0</v>
      </c>
      <c r="G107" s="32">
        <f t="shared" si="3"/>
        <v>0</v>
      </c>
      <c r="H107" s="35" t="s">
        <v>107</v>
      </c>
      <c r="I107" s="35" t="s">
        <v>107</v>
      </c>
      <c r="J107" s="35" t="s">
        <v>107</v>
      </c>
    </row>
    <row r="108" spans="1:10" ht="15.6" x14ac:dyDescent="0.3">
      <c r="A108" s="6">
        <v>105</v>
      </c>
      <c r="B108" s="136" t="s">
        <v>646</v>
      </c>
      <c r="C108" s="35" t="s">
        <v>13</v>
      </c>
      <c r="D108" s="137">
        <v>17</v>
      </c>
      <c r="E108" s="137">
        <v>5</v>
      </c>
      <c r="F108" s="7">
        <f t="shared" si="2"/>
        <v>22</v>
      </c>
      <c r="G108" s="32">
        <f t="shared" si="3"/>
        <v>180145.76</v>
      </c>
      <c r="H108" s="50">
        <v>175752</v>
      </c>
      <c r="I108" s="50">
        <v>3515</v>
      </c>
      <c r="J108" s="50">
        <v>878.76</v>
      </c>
    </row>
    <row r="109" spans="1:10" ht="15.6" x14ac:dyDescent="0.3">
      <c r="A109" s="6">
        <v>106</v>
      </c>
      <c r="B109" s="136" t="s">
        <v>647</v>
      </c>
      <c r="C109" s="35" t="s">
        <v>10</v>
      </c>
      <c r="D109" s="137" t="s">
        <v>107</v>
      </c>
      <c r="E109" s="137" t="s">
        <v>107</v>
      </c>
      <c r="F109" s="7">
        <f t="shared" si="2"/>
        <v>0</v>
      </c>
      <c r="G109" s="32">
        <f t="shared" si="3"/>
        <v>0</v>
      </c>
      <c r="H109" s="35" t="s">
        <v>107</v>
      </c>
      <c r="I109" s="35" t="s">
        <v>107</v>
      </c>
      <c r="J109" s="35" t="s">
        <v>107</v>
      </c>
    </row>
    <row r="110" spans="1:10" ht="15.6" x14ac:dyDescent="0.3">
      <c r="A110" s="6">
        <v>107</v>
      </c>
      <c r="B110" s="136" t="s">
        <v>648</v>
      </c>
      <c r="C110" s="35" t="s">
        <v>10</v>
      </c>
      <c r="D110" s="137" t="s">
        <v>107</v>
      </c>
      <c r="E110" s="137" t="s">
        <v>107</v>
      </c>
      <c r="F110" s="7">
        <f t="shared" si="2"/>
        <v>0</v>
      </c>
      <c r="G110" s="32">
        <f t="shared" si="3"/>
        <v>0</v>
      </c>
      <c r="H110" s="35" t="s">
        <v>107</v>
      </c>
      <c r="I110" s="35" t="s">
        <v>107</v>
      </c>
      <c r="J110" s="35" t="s">
        <v>107</v>
      </c>
    </row>
    <row r="111" spans="1:10" ht="15.6" x14ac:dyDescent="0.3">
      <c r="A111" s="6">
        <v>108</v>
      </c>
      <c r="B111" s="136" t="s">
        <v>649</v>
      </c>
      <c r="C111" s="35" t="s">
        <v>14</v>
      </c>
      <c r="D111" s="137" t="s">
        <v>107</v>
      </c>
      <c r="E111" s="137" t="s">
        <v>107</v>
      </c>
      <c r="F111" s="7">
        <f t="shared" si="2"/>
        <v>0</v>
      </c>
      <c r="G111" s="32">
        <f t="shared" si="3"/>
        <v>0</v>
      </c>
      <c r="H111" s="35" t="s">
        <v>107</v>
      </c>
      <c r="I111" s="35" t="s">
        <v>107</v>
      </c>
      <c r="J111" s="35" t="s">
        <v>107</v>
      </c>
    </row>
    <row r="112" spans="1:10" ht="15.6" x14ac:dyDescent="0.3">
      <c r="A112" s="6">
        <v>109</v>
      </c>
      <c r="B112" s="136" t="s">
        <v>650</v>
      </c>
      <c r="C112" s="35" t="s">
        <v>10</v>
      </c>
      <c r="D112" s="137" t="s">
        <v>107</v>
      </c>
      <c r="E112" s="137" t="s">
        <v>107</v>
      </c>
      <c r="F112" s="7">
        <f t="shared" si="2"/>
        <v>0</v>
      </c>
      <c r="G112" s="32">
        <f t="shared" si="3"/>
        <v>0</v>
      </c>
      <c r="H112" s="35" t="s">
        <v>107</v>
      </c>
      <c r="I112" s="35" t="s">
        <v>107</v>
      </c>
      <c r="J112" s="35" t="s">
        <v>107</v>
      </c>
    </row>
    <row r="113" spans="1:10" ht="15.6" x14ac:dyDescent="0.3">
      <c r="A113" s="6">
        <v>110</v>
      </c>
      <c r="B113" s="136" t="s">
        <v>651</v>
      </c>
      <c r="C113" s="35" t="s">
        <v>10</v>
      </c>
      <c r="D113" s="137" t="s">
        <v>107</v>
      </c>
      <c r="E113" s="137" t="s">
        <v>107</v>
      </c>
      <c r="F113" s="7">
        <f t="shared" si="2"/>
        <v>0</v>
      </c>
      <c r="G113" s="32">
        <f t="shared" si="3"/>
        <v>0</v>
      </c>
      <c r="H113" s="35" t="s">
        <v>107</v>
      </c>
      <c r="I113" s="35" t="s">
        <v>107</v>
      </c>
      <c r="J113" s="35" t="s">
        <v>107</v>
      </c>
    </row>
    <row r="114" spans="1:10" ht="15.6" x14ac:dyDescent="0.3">
      <c r="A114" s="6">
        <v>111</v>
      </c>
      <c r="B114" s="136" t="s">
        <v>652</v>
      </c>
      <c r="C114" s="35" t="s">
        <v>13</v>
      </c>
      <c r="D114" s="137">
        <v>5</v>
      </c>
      <c r="E114" s="137">
        <v>0</v>
      </c>
      <c r="F114" s="7">
        <f t="shared" si="2"/>
        <v>5</v>
      </c>
      <c r="G114" s="32">
        <f t="shared" si="3"/>
        <v>21525</v>
      </c>
      <c r="H114" s="50">
        <v>21000</v>
      </c>
      <c r="I114" s="50">
        <v>420</v>
      </c>
      <c r="J114" s="50">
        <v>105</v>
      </c>
    </row>
    <row r="115" spans="1:10" ht="15.6" x14ac:dyDescent="0.3">
      <c r="A115" s="6">
        <v>112</v>
      </c>
      <c r="B115" s="136" t="s">
        <v>653</v>
      </c>
      <c r="C115" s="35" t="s">
        <v>12</v>
      </c>
      <c r="D115" s="35" t="s">
        <v>107</v>
      </c>
      <c r="E115" s="35" t="s">
        <v>107</v>
      </c>
      <c r="F115" s="7">
        <f t="shared" si="2"/>
        <v>0</v>
      </c>
      <c r="G115" s="32">
        <f t="shared" si="3"/>
        <v>0</v>
      </c>
      <c r="H115" s="35" t="s">
        <v>107</v>
      </c>
      <c r="I115" s="35" t="s">
        <v>107</v>
      </c>
      <c r="J115" s="35" t="s">
        <v>107</v>
      </c>
    </row>
    <row r="116" spans="1:10" ht="15.6" x14ac:dyDescent="0.3">
      <c r="A116" s="6">
        <v>113</v>
      </c>
      <c r="B116" s="136" t="s">
        <v>654</v>
      </c>
      <c r="C116" s="35" t="s">
        <v>13</v>
      </c>
      <c r="D116" s="35" t="s">
        <v>107</v>
      </c>
      <c r="E116" s="35" t="s">
        <v>107</v>
      </c>
      <c r="F116" s="7">
        <f t="shared" si="2"/>
        <v>0</v>
      </c>
      <c r="G116" s="32">
        <f t="shared" si="3"/>
        <v>0</v>
      </c>
      <c r="H116" s="35" t="s">
        <v>107</v>
      </c>
      <c r="I116" s="35" t="s">
        <v>107</v>
      </c>
      <c r="J116" s="35" t="s">
        <v>107</v>
      </c>
    </row>
    <row r="117" spans="1:10" ht="15.6" x14ac:dyDescent="0.3">
      <c r="A117" s="6">
        <v>114</v>
      </c>
      <c r="B117" s="136" t="s">
        <v>655</v>
      </c>
      <c r="C117" s="35" t="s">
        <v>13</v>
      </c>
      <c r="D117" s="35" t="s">
        <v>107</v>
      </c>
      <c r="E117" s="35" t="s">
        <v>107</v>
      </c>
      <c r="F117" s="7">
        <f t="shared" si="2"/>
        <v>0</v>
      </c>
      <c r="G117" s="32">
        <f t="shared" si="3"/>
        <v>0</v>
      </c>
      <c r="H117" s="35" t="s">
        <v>107</v>
      </c>
      <c r="I117" s="35" t="s">
        <v>107</v>
      </c>
      <c r="J117" s="35" t="s">
        <v>107</v>
      </c>
    </row>
    <row r="118" spans="1:10" ht="15.6" x14ac:dyDescent="0.3">
      <c r="A118" s="6">
        <v>115</v>
      </c>
      <c r="B118" s="136" t="s">
        <v>656</v>
      </c>
      <c r="C118" s="35" t="s">
        <v>14</v>
      </c>
      <c r="D118" s="35" t="s">
        <v>107</v>
      </c>
      <c r="E118" s="35" t="s">
        <v>107</v>
      </c>
      <c r="F118" s="7">
        <f t="shared" si="2"/>
        <v>0</v>
      </c>
      <c r="G118" s="32">
        <f t="shared" si="3"/>
        <v>0</v>
      </c>
      <c r="H118" s="35" t="s">
        <v>107</v>
      </c>
      <c r="I118" s="35" t="s">
        <v>107</v>
      </c>
      <c r="J118" s="35" t="s">
        <v>107</v>
      </c>
    </row>
    <row r="119" spans="1:10" ht="15.6" x14ac:dyDescent="0.3">
      <c r="A119" s="6">
        <v>116</v>
      </c>
      <c r="B119" s="136" t="s">
        <v>657</v>
      </c>
      <c r="C119" s="35" t="s">
        <v>10</v>
      </c>
      <c r="D119" s="35" t="s">
        <v>107</v>
      </c>
      <c r="E119" s="35" t="s">
        <v>107</v>
      </c>
      <c r="F119" s="7">
        <f t="shared" si="2"/>
        <v>0</v>
      </c>
      <c r="G119" s="32">
        <f t="shared" si="3"/>
        <v>0</v>
      </c>
      <c r="H119" s="35" t="s">
        <v>107</v>
      </c>
      <c r="I119" s="35" t="s">
        <v>107</v>
      </c>
      <c r="J119" s="35" t="s">
        <v>107</v>
      </c>
    </row>
    <row r="120" spans="1:10" ht="15.6" x14ac:dyDescent="0.3">
      <c r="A120" s="6">
        <v>117</v>
      </c>
      <c r="B120" s="136" t="s">
        <v>658</v>
      </c>
      <c r="C120" s="35" t="s">
        <v>12</v>
      </c>
      <c r="D120" s="137">
        <v>48</v>
      </c>
      <c r="E120" s="137">
        <v>0</v>
      </c>
      <c r="F120" s="7">
        <f t="shared" si="2"/>
        <v>48</v>
      </c>
      <c r="G120" s="32">
        <f t="shared" si="3"/>
        <v>396679.10000000003</v>
      </c>
      <c r="H120" s="50">
        <v>387004</v>
      </c>
      <c r="I120" s="50">
        <v>7740.08</v>
      </c>
      <c r="J120" s="50">
        <v>1935.02</v>
      </c>
    </row>
    <row r="121" spans="1:10" ht="15.6" x14ac:dyDescent="0.3">
      <c r="A121" s="6">
        <v>118</v>
      </c>
      <c r="B121" s="136" t="s">
        <v>659</v>
      </c>
      <c r="C121" s="35" t="s">
        <v>13</v>
      </c>
      <c r="D121" s="137">
        <v>6</v>
      </c>
      <c r="E121" s="137">
        <v>12</v>
      </c>
      <c r="F121" s="7">
        <f t="shared" si="2"/>
        <v>18</v>
      </c>
      <c r="G121" s="32">
        <f t="shared" si="3"/>
        <v>115177.2</v>
      </c>
      <c r="H121" s="50">
        <v>112368</v>
      </c>
      <c r="I121" s="50">
        <v>2247.36</v>
      </c>
      <c r="J121" s="50">
        <v>561.84</v>
      </c>
    </row>
    <row r="122" spans="1:10" ht="15.6" x14ac:dyDescent="0.3">
      <c r="A122" s="6">
        <v>119</v>
      </c>
      <c r="B122" s="136" t="s">
        <v>660</v>
      </c>
      <c r="C122" s="35" t="s">
        <v>12</v>
      </c>
      <c r="D122" s="137">
        <v>15</v>
      </c>
      <c r="E122" s="137">
        <v>2</v>
      </c>
      <c r="F122" s="7">
        <f t="shared" si="2"/>
        <v>17</v>
      </c>
      <c r="G122" s="32">
        <f t="shared" si="3"/>
        <v>166852.47</v>
      </c>
      <c r="H122" s="50">
        <v>162782.9</v>
      </c>
      <c r="I122" s="50">
        <v>3255.66</v>
      </c>
      <c r="J122" s="50">
        <v>813.91</v>
      </c>
    </row>
    <row r="123" spans="1:10" ht="15.6" x14ac:dyDescent="0.3">
      <c r="A123" s="6">
        <v>120</v>
      </c>
      <c r="B123" s="136" t="s">
        <v>661</v>
      </c>
      <c r="C123" s="35" t="s">
        <v>10</v>
      </c>
      <c r="D123" s="137" t="s">
        <v>107</v>
      </c>
      <c r="E123" s="137" t="s">
        <v>107</v>
      </c>
      <c r="F123" s="7">
        <f t="shared" si="2"/>
        <v>0</v>
      </c>
      <c r="G123" s="32">
        <f t="shared" si="3"/>
        <v>0</v>
      </c>
      <c r="H123" s="35" t="s">
        <v>107</v>
      </c>
      <c r="I123" s="35" t="s">
        <v>107</v>
      </c>
      <c r="J123" s="35" t="s">
        <v>107</v>
      </c>
    </row>
    <row r="124" spans="1:10" ht="15.6" x14ac:dyDescent="0.3">
      <c r="A124" s="6">
        <v>121</v>
      </c>
      <c r="B124" s="136" t="s">
        <v>662</v>
      </c>
      <c r="C124" s="35" t="s">
        <v>13</v>
      </c>
      <c r="D124" s="137">
        <v>4</v>
      </c>
      <c r="E124" s="137">
        <v>0</v>
      </c>
      <c r="F124" s="7">
        <f t="shared" si="2"/>
        <v>4</v>
      </c>
      <c r="G124" s="32">
        <f t="shared" si="3"/>
        <v>37277.089999999997</v>
      </c>
      <c r="H124" s="50">
        <v>36367.89</v>
      </c>
      <c r="I124" s="50">
        <v>727.36</v>
      </c>
      <c r="J124" s="50">
        <v>181.84</v>
      </c>
    </row>
    <row r="125" spans="1:10" ht="15.6" x14ac:dyDescent="0.3">
      <c r="A125" s="6">
        <v>122</v>
      </c>
      <c r="B125" s="136" t="s">
        <v>663</v>
      </c>
      <c r="C125" s="35" t="s">
        <v>10</v>
      </c>
      <c r="D125" s="137" t="s">
        <v>107</v>
      </c>
      <c r="E125" s="137" t="s">
        <v>107</v>
      </c>
      <c r="F125" s="7">
        <f t="shared" si="2"/>
        <v>0</v>
      </c>
      <c r="G125" s="32">
        <f t="shared" si="3"/>
        <v>0</v>
      </c>
      <c r="H125" s="35" t="s">
        <v>107</v>
      </c>
      <c r="I125" s="35" t="s">
        <v>107</v>
      </c>
      <c r="J125" s="35" t="s">
        <v>107</v>
      </c>
    </row>
    <row r="126" spans="1:10" ht="15.6" x14ac:dyDescent="0.3">
      <c r="A126" s="6">
        <v>123</v>
      </c>
      <c r="B126" s="136" t="s">
        <v>664</v>
      </c>
      <c r="C126" s="35" t="s">
        <v>11</v>
      </c>
      <c r="D126" s="137" t="s">
        <v>107</v>
      </c>
      <c r="E126" s="137" t="s">
        <v>107</v>
      </c>
      <c r="F126" s="7">
        <f t="shared" si="2"/>
        <v>0</v>
      </c>
      <c r="G126" s="32">
        <f t="shared" si="3"/>
        <v>0</v>
      </c>
      <c r="H126" s="35" t="s">
        <v>107</v>
      </c>
      <c r="I126" s="35" t="s">
        <v>107</v>
      </c>
      <c r="J126" s="35" t="s">
        <v>107</v>
      </c>
    </row>
    <row r="127" spans="1:10" ht="15.6" x14ac:dyDescent="0.3">
      <c r="A127" s="6">
        <v>124</v>
      </c>
      <c r="B127" s="136" t="s">
        <v>665</v>
      </c>
      <c r="C127" s="35" t="s">
        <v>13</v>
      </c>
      <c r="D127" s="137">
        <v>2</v>
      </c>
      <c r="E127" s="137">
        <v>0</v>
      </c>
      <c r="F127" s="7">
        <f t="shared" si="2"/>
        <v>2</v>
      </c>
      <c r="G127" s="32">
        <f t="shared" si="3"/>
        <v>8200</v>
      </c>
      <c r="H127" s="50">
        <v>8000</v>
      </c>
      <c r="I127" s="50">
        <v>160</v>
      </c>
      <c r="J127" s="50">
        <v>40</v>
      </c>
    </row>
    <row r="128" spans="1:10" ht="15.6" x14ac:dyDescent="0.3">
      <c r="A128" s="6">
        <v>125</v>
      </c>
      <c r="B128" s="136" t="s">
        <v>666</v>
      </c>
      <c r="C128" s="35" t="s">
        <v>10</v>
      </c>
      <c r="D128" s="137" t="s">
        <v>107</v>
      </c>
      <c r="E128" s="137" t="s">
        <v>107</v>
      </c>
      <c r="F128" s="7">
        <f t="shared" si="2"/>
        <v>0</v>
      </c>
      <c r="G128" s="32">
        <f t="shared" si="3"/>
        <v>0</v>
      </c>
      <c r="H128" s="35" t="s">
        <v>107</v>
      </c>
      <c r="I128" s="35" t="s">
        <v>107</v>
      </c>
      <c r="J128" s="35" t="s">
        <v>107</v>
      </c>
    </row>
    <row r="129" spans="1:10" ht="15.6" x14ac:dyDescent="0.3">
      <c r="A129" s="6">
        <v>126</v>
      </c>
      <c r="B129" s="136" t="s">
        <v>667</v>
      </c>
      <c r="C129" s="35" t="s">
        <v>10</v>
      </c>
      <c r="D129" s="137" t="s">
        <v>107</v>
      </c>
      <c r="E129" s="137" t="s">
        <v>107</v>
      </c>
      <c r="F129" s="7">
        <f t="shared" si="2"/>
        <v>0</v>
      </c>
      <c r="G129" s="32">
        <f t="shared" si="3"/>
        <v>0</v>
      </c>
      <c r="H129" s="35" t="s">
        <v>107</v>
      </c>
      <c r="I129" s="35" t="s">
        <v>107</v>
      </c>
      <c r="J129" s="35" t="s">
        <v>107</v>
      </c>
    </row>
    <row r="130" spans="1:10" ht="15.6" x14ac:dyDescent="0.3">
      <c r="A130" s="6">
        <v>127</v>
      </c>
      <c r="B130" s="136" t="s">
        <v>668</v>
      </c>
      <c r="C130" s="35" t="s">
        <v>12</v>
      </c>
      <c r="D130" s="137">
        <v>50</v>
      </c>
      <c r="E130" s="137">
        <v>20</v>
      </c>
      <c r="F130" s="7">
        <f t="shared" si="2"/>
        <v>70</v>
      </c>
      <c r="G130" s="32">
        <f t="shared" si="3"/>
        <v>602700</v>
      </c>
      <c r="H130" s="50">
        <v>588000</v>
      </c>
      <c r="I130" s="50">
        <v>11760</v>
      </c>
      <c r="J130" s="35">
        <v>2940</v>
      </c>
    </row>
    <row r="131" spans="1:10" ht="15.6" x14ac:dyDescent="0.3">
      <c r="A131" s="6">
        <v>128</v>
      </c>
      <c r="B131" s="136" t="s">
        <v>669</v>
      </c>
      <c r="C131" s="35" t="s">
        <v>10</v>
      </c>
      <c r="D131" s="137" t="s">
        <v>107</v>
      </c>
      <c r="E131" s="137" t="s">
        <v>107</v>
      </c>
      <c r="F131" s="7">
        <f t="shared" si="2"/>
        <v>0</v>
      </c>
      <c r="G131" s="32">
        <f t="shared" si="3"/>
        <v>0</v>
      </c>
      <c r="H131" s="35" t="s">
        <v>107</v>
      </c>
      <c r="I131" s="35" t="s">
        <v>107</v>
      </c>
      <c r="J131" s="35" t="s">
        <v>107</v>
      </c>
    </row>
    <row r="132" spans="1:10" ht="15.6" x14ac:dyDescent="0.3">
      <c r="A132" s="6">
        <v>129</v>
      </c>
      <c r="B132" s="136" t="s">
        <v>670</v>
      </c>
      <c r="C132" s="35" t="s">
        <v>10</v>
      </c>
      <c r="D132" s="137">
        <v>2</v>
      </c>
      <c r="E132" s="137">
        <v>0</v>
      </c>
      <c r="F132" s="7">
        <f t="shared" si="2"/>
        <v>2</v>
      </c>
      <c r="G132" s="32">
        <f t="shared" si="3"/>
        <v>17220</v>
      </c>
      <c r="H132" s="50">
        <v>16800</v>
      </c>
      <c r="I132" s="50">
        <v>336</v>
      </c>
      <c r="J132" s="35">
        <v>84</v>
      </c>
    </row>
    <row r="133" spans="1:10" ht="15.6" x14ac:dyDescent="0.3">
      <c r="A133" s="6">
        <v>130</v>
      </c>
      <c r="B133" s="136" t="s">
        <v>671</v>
      </c>
      <c r="C133" s="35" t="s">
        <v>14</v>
      </c>
      <c r="D133" s="35" t="s">
        <v>107</v>
      </c>
      <c r="E133" s="137" t="s">
        <v>107</v>
      </c>
      <c r="F133" s="7">
        <f t="shared" ref="F133:F173" si="4">SUM(D133:E133)</f>
        <v>0</v>
      </c>
      <c r="G133" s="32">
        <f t="shared" ref="G133:G173" si="5">SUM(H133:J133)</f>
        <v>0</v>
      </c>
      <c r="H133" s="35" t="s">
        <v>107</v>
      </c>
      <c r="I133" s="35" t="s">
        <v>107</v>
      </c>
      <c r="J133" s="35" t="s">
        <v>107</v>
      </c>
    </row>
    <row r="134" spans="1:10" ht="15.6" x14ac:dyDescent="0.3">
      <c r="A134" s="6">
        <v>131</v>
      </c>
      <c r="B134" s="136" t="s">
        <v>672</v>
      </c>
      <c r="C134" s="35" t="s">
        <v>14</v>
      </c>
      <c r="D134" s="35" t="s">
        <v>107</v>
      </c>
      <c r="E134" s="137" t="s">
        <v>107</v>
      </c>
      <c r="F134" s="7">
        <f t="shared" si="4"/>
        <v>0</v>
      </c>
      <c r="G134" s="32">
        <f t="shared" si="5"/>
        <v>0</v>
      </c>
      <c r="H134" s="35" t="s">
        <v>107</v>
      </c>
      <c r="I134" s="35" t="s">
        <v>107</v>
      </c>
      <c r="J134" s="35" t="s">
        <v>107</v>
      </c>
    </row>
    <row r="135" spans="1:10" ht="15.6" x14ac:dyDescent="0.3">
      <c r="A135" s="6">
        <v>132</v>
      </c>
      <c r="B135" s="136" t="s">
        <v>673</v>
      </c>
      <c r="C135" s="35" t="s">
        <v>12</v>
      </c>
      <c r="D135" s="35" t="s">
        <v>107</v>
      </c>
      <c r="E135" s="137" t="s">
        <v>107</v>
      </c>
      <c r="F135" s="7">
        <f t="shared" si="4"/>
        <v>0</v>
      </c>
      <c r="G135" s="32">
        <f t="shared" si="5"/>
        <v>0</v>
      </c>
      <c r="H135" s="35" t="s">
        <v>107</v>
      </c>
      <c r="I135" s="35" t="s">
        <v>107</v>
      </c>
      <c r="J135" s="35" t="s">
        <v>107</v>
      </c>
    </row>
    <row r="136" spans="1:10" ht="15.6" x14ac:dyDescent="0.3">
      <c r="A136" s="6">
        <v>133</v>
      </c>
      <c r="B136" s="136" t="s">
        <v>674</v>
      </c>
      <c r="C136" s="35" t="s">
        <v>13</v>
      </c>
      <c r="D136" s="35" t="s">
        <v>107</v>
      </c>
      <c r="E136" s="137" t="s">
        <v>107</v>
      </c>
      <c r="F136" s="7">
        <f t="shared" si="4"/>
        <v>0</v>
      </c>
      <c r="G136" s="32">
        <f t="shared" si="5"/>
        <v>0</v>
      </c>
      <c r="H136" s="35" t="s">
        <v>107</v>
      </c>
      <c r="I136" s="35" t="s">
        <v>107</v>
      </c>
      <c r="J136" s="35" t="s">
        <v>107</v>
      </c>
    </row>
    <row r="137" spans="1:10" ht="15.6" x14ac:dyDescent="0.3">
      <c r="A137" s="6">
        <v>134</v>
      </c>
      <c r="B137" s="136" t="s">
        <v>675</v>
      </c>
      <c r="C137" s="35" t="s">
        <v>12</v>
      </c>
      <c r="D137" s="137">
        <v>11</v>
      </c>
      <c r="E137" s="137">
        <v>0</v>
      </c>
      <c r="F137" s="7">
        <f t="shared" si="4"/>
        <v>11</v>
      </c>
      <c r="G137" s="32">
        <f t="shared" si="5"/>
        <v>82532.38</v>
      </c>
      <c r="H137" s="50">
        <v>80519.399999999994</v>
      </c>
      <c r="I137" s="50">
        <v>1610.38</v>
      </c>
      <c r="J137" s="138">
        <v>402.6</v>
      </c>
    </row>
    <row r="138" spans="1:10" ht="15.6" x14ac:dyDescent="0.3">
      <c r="A138" s="6">
        <v>135</v>
      </c>
      <c r="B138" s="136" t="s">
        <v>676</v>
      </c>
      <c r="C138" s="35" t="s">
        <v>13</v>
      </c>
      <c r="D138" s="137" t="s">
        <v>107</v>
      </c>
      <c r="E138" s="35" t="s">
        <v>107</v>
      </c>
      <c r="F138" s="7">
        <f t="shared" si="4"/>
        <v>0</v>
      </c>
      <c r="G138" s="32">
        <f t="shared" si="5"/>
        <v>0</v>
      </c>
      <c r="H138" s="35" t="s">
        <v>107</v>
      </c>
      <c r="I138" s="35" t="s">
        <v>107</v>
      </c>
      <c r="J138" s="35" t="s">
        <v>107</v>
      </c>
    </row>
    <row r="139" spans="1:10" ht="15.6" x14ac:dyDescent="0.3">
      <c r="A139" s="6">
        <v>136</v>
      </c>
      <c r="B139" s="136" t="s">
        <v>600</v>
      </c>
      <c r="C139" s="35" t="s">
        <v>10</v>
      </c>
      <c r="D139" s="137" t="s">
        <v>107</v>
      </c>
      <c r="E139" s="35" t="s">
        <v>107</v>
      </c>
      <c r="F139" s="7">
        <f t="shared" si="4"/>
        <v>0</v>
      </c>
      <c r="G139" s="32">
        <f t="shared" si="5"/>
        <v>0</v>
      </c>
      <c r="H139" s="35" t="s">
        <v>107</v>
      </c>
      <c r="I139" s="35" t="s">
        <v>107</v>
      </c>
      <c r="J139" s="35" t="s">
        <v>107</v>
      </c>
    </row>
    <row r="140" spans="1:10" ht="15.6" x14ac:dyDescent="0.3">
      <c r="A140" s="6">
        <v>137</v>
      </c>
      <c r="B140" s="136" t="s">
        <v>677</v>
      </c>
      <c r="C140" s="35" t="s">
        <v>14</v>
      </c>
      <c r="D140" s="137" t="s">
        <v>107</v>
      </c>
      <c r="E140" s="35" t="s">
        <v>107</v>
      </c>
      <c r="F140" s="7">
        <f t="shared" si="4"/>
        <v>0</v>
      </c>
      <c r="G140" s="32">
        <f t="shared" si="5"/>
        <v>0</v>
      </c>
      <c r="H140" s="35" t="s">
        <v>107</v>
      </c>
      <c r="I140" s="35" t="s">
        <v>107</v>
      </c>
      <c r="J140" s="35" t="s">
        <v>107</v>
      </c>
    </row>
    <row r="141" spans="1:10" ht="15.6" x14ac:dyDescent="0.3">
      <c r="A141" s="6">
        <v>138</v>
      </c>
      <c r="B141" s="136" t="s">
        <v>678</v>
      </c>
      <c r="C141" s="35" t="s">
        <v>10</v>
      </c>
      <c r="D141" s="137" t="s">
        <v>107</v>
      </c>
      <c r="E141" s="35" t="s">
        <v>107</v>
      </c>
      <c r="F141" s="7">
        <f t="shared" si="4"/>
        <v>0</v>
      </c>
      <c r="G141" s="32">
        <f t="shared" si="5"/>
        <v>0</v>
      </c>
      <c r="H141" s="35" t="s">
        <v>107</v>
      </c>
      <c r="I141" s="35" t="s">
        <v>107</v>
      </c>
      <c r="J141" s="35" t="s">
        <v>107</v>
      </c>
    </row>
    <row r="142" spans="1:10" ht="15.6" x14ac:dyDescent="0.3">
      <c r="A142" s="6">
        <v>139</v>
      </c>
      <c r="B142" s="136" t="s">
        <v>679</v>
      </c>
      <c r="C142" s="35" t="s">
        <v>12</v>
      </c>
      <c r="D142" s="137">
        <v>11</v>
      </c>
      <c r="E142" s="137">
        <v>0</v>
      </c>
      <c r="F142" s="7">
        <f t="shared" si="4"/>
        <v>11</v>
      </c>
      <c r="G142" s="32">
        <f t="shared" si="5"/>
        <v>94710</v>
      </c>
      <c r="H142" s="50">
        <v>92400</v>
      </c>
      <c r="I142" s="50">
        <v>1848</v>
      </c>
      <c r="J142" s="35">
        <v>462</v>
      </c>
    </row>
    <row r="143" spans="1:10" ht="15.6" x14ac:dyDescent="0.3">
      <c r="A143" s="6">
        <v>140</v>
      </c>
      <c r="B143" s="136" t="s">
        <v>680</v>
      </c>
      <c r="C143" s="35" t="s">
        <v>10</v>
      </c>
      <c r="D143" s="137" t="s">
        <v>107</v>
      </c>
      <c r="E143" s="137" t="s">
        <v>107</v>
      </c>
      <c r="F143" s="7">
        <f t="shared" si="4"/>
        <v>0</v>
      </c>
      <c r="G143" s="32">
        <f t="shared" si="5"/>
        <v>0</v>
      </c>
      <c r="H143" s="35" t="s">
        <v>107</v>
      </c>
      <c r="I143" s="35" t="s">
        <v>107</v>
      </c>
      <c r="J143" s="35" t="s">
        <v>107</v>
      </c>
    </row>
    <row r="144" spans="1:10" ht="15.6" x14ac:dyDescent="0.3">
      <c r="A144" s="6">
        <v>141</v>
      </c>
      <c r="B144" s="136" t="s">
        <v>681</v>
      </c>
      <c r="C144" s="35" t="s">
        <v>10</v>
      </c>
      <c r="D144" s="137" t="s">
        <v>107</v>
      </c>
      <c r="E144" s="137" t="s">
        <v>107</v>
      </c>
      <c r="F144" s="7">
        <f t="shared" si="4"/>
        <v>0</v>
      </c>
      <c r="G144" s="32">
        <f t="shared" si="5"/>
        <v>0</v>
      </c>
      <c r="H144" s="35" t="s">
        <v>107</v>
      </c>
      <c r="I144" s="35" t="s">
        <v>107</v>
      </c>
      <c r="J144" s="35" t="s">
        <v>107</v>
      </c>
    </row>
    <row r="145" spans="1:10" ht="15.6" x14ac:dyDescent="0.3">
      <c r="A145" s="6">
        <v>142</v>
      </c>
      <c r="B145" s="136" t="s">
        <v>682</v>
      </c>
      <c r="C145" s="35" t="s">
        <v>10</v>
      </c>
      <c r="D145" s="137" t="s">
        <v>107</v>
      </c>
      <c r="E145" s="137" t="s">
        <v>107</v>
      </c>
      <c r="F145" s="7">
        <f t="shared" si="4"/>
        <v>0</v>
      </c>
      <c r="G145" s="32">
        <f t="shared" si="5"/>
        <v>0</v>
      </c>
      <c r="H145" s="35" t="s">
        <v>107</v>
      </c>
      <c r="I145" s="35" t="s">
        <v>107</v>
      </c>
      <c r="J145" s="35" t="s">
        <v>107</v>
      </c>
    </row>
    <row r="146" spans="1:10" ht="15.6" x14ac:dyDescent="0.3">
      <c r="A146" s="6">
        <v>143</v>
      </c>
      <c r="B146" s="136" t="s">
        <v>683</v>
      </c>
      <c r="C146" s="35" t="s">
        <v>10</v>
      </c>
      <c r="D146" s="137" t="s">
        <v>107</v>
      </c>
      <c r="E146" s="137" t="s">
        <v>107</v>
      </c>
      <c r="F146" s="7">
        <f t="shared" si="4"/>
        <v>0</v>
      </c>
      <c r="G146" s="32">
        <f t="shared" si="5"/>
        <v>0</v>
      </c>
      <c r="H146" s="35" t="s">
        <v>107</v>
      </c>
      <c r="I146" s="35" t="s">
        <v>107</v>
      </c>
      <c r="J146" s="35" t="s">
        <v>107</v>
      </c>
    </row>
    <row r="147" spans="1:10" ht="15.6" x14ac:dyDescent="0.3">
      <c r="A147" s="6">
        <v>144</v>
      </c>
      <c r="B147" s="136" t="s">
        <v>684</v>
      </c>
      <c r="C147" s="35" t="s">
        <v>12</v>
      </c>
      <c r="D147" s="137" t="s">
        <v>107</v>
      </c>
      <c r="E147" s="137" t="s">
        <v>107</v>
      </c>
      <c r="F147" s="7">
        <f t="shared" si="4"/>
        <v>0</v>
      </c>
      <c r="G147" s="32">
        <f t="shared" si="5"/>
        <v>0</v>
      </c>
      <c r="H147" s="35" t="s">
        <v>107</v>
      </c>
      <c r="I147" s="35" t="s">
        <v>107</v>
      </c>
      <c r="J147" s="35" t="s">
        <v>107</v>
      </c>
    </row>
    <row r="148" spans="1:10" ht="15.6" x14ac:dyDescent="0.3">
      <c r="A148" s="6">
        <v>145</v>
      </c>
      <c r="B148" s="136" t="s">
        <v>685</v>
      </c>
      <c r="C148" s="35" t="s">
        <v>10</v>
      </c>
      <c r="D148" s="137" t="s">
        <v>107</v>
      </c>
      <c r="E148" s="137" t="s">
        <v>107</v>
      </c>
      <c r="F148" s="7">
        <f t="shared" si="4"/>
        <v>0</v>
      </c>
      <c r="G148" s="32">
        <f t="shared" si="5"/>
        <v>0</v>
      </c>
      <c r="H148" s="35" t="s">
        <v>107</v>
      </c>
      <c r="I148" s="35" t="s">
        <v>107</v>
      </c>
      <c r="J148" s="35" t="s">
        <v>107</v>
      </c>
    </row>
    <row r="149" spans="1:10" ht="15.6" x14ac:dyDescent="0.3">
      <c r="A149" s="6">
        <v>146</v>
      </c>
      <c r="B149" s="136" t="s">
        <v>686</v>
      </c>
      <c r="C149" s="35" t="s">
        <v>12</v>
      </c>
      <c r="D149" s="137">
        <v>24</v>
      </c>
      <c r="E149" s="137">
        <v>0</v>
      </c>
      <c r="F149" s="7">
        <f t="shared" si="4"/>
        <v>24</v>
      </c>
      <c r="G149" s="32">
        <f t="shared" si="5"/>
        <v>206640</v>
      </c>
      <c r="H149" s="50">
        <v>201600</v>
      </c>
      <c r="I149" s="50">
        <v>4032</v>
      </c>
      <c r="J149" s="35">
        <v>1008</v>
      </c>
    </row>
    <row r="150" spans="1:10" ht="15.6" x14ac:dyDescent="0.3">
      <c r="A150" s="6">
        <v>147</v>
      </c>
      <c r="B150" s="136" t="s">
        <v>687</v>
      </c>
      <c r="C150" s="35" t="s">
        <v>14</v>
      </c>
      <c r="D150" s="35" t="s">
        <v>107</v>
      </c>
      <c r="E150" s="137" t="s">
        <v>107</v>
      </c>
      <c r="F150" s="7">
        <f t="shared" si="4"/>
        <v>0</v>
      </c>
      <c r="G150" s="32">
        <f t="shared" si="5"/>
        <v>0</v>
      </c>
      <c r="H150" s="35" t="s">
        <v>107</v>
      </c>
      <c r="I150" s="35" t="s">
        <v>107</v>
      </c>
      <c r="J150" s="35" t="s">
        <v>107</v>
      </c>
    </row>
    <row r="151" spans="1:10" ht="15.6" x14ac:dyDescent="0.3">
      <c r="A151" s="6">
        <v>148</v>
      </c>
      <c r="B151" s="136" t="s">
        <v>688</v>
      </c>
      <c r="C151" s="35" t="s">
        <v>11</v>
      </c>
      <c r="D151" s="35" t="s">
        <v>107</v>
      </c>
      <c r="E151" s="137" t="s">
        <v>107</v>
      </c>
      <c r="F151" s="7">
        <f t="shared" si="4"/>
        <v>0</v>
      </c>
      <c r="G151" s="32">
        <f t="shared" si="5"/>
        <v>0</v>
      </c>
      <c r="H151" s="35" t="s">
        <v>107</v>
      </c>
      <c r="I151" s="35" t="s">
        <v>107</v>
      </c>
      <c r="J151" s="35" t="s">
        <v>107</v>
      </c>
    </row>
    <row r="152" spans="1:10" ht="15.6" x14ac:dyDescent="0.3">
      <c r="A152" s="6">
        <v>149</v>
      </c>
      <c r="B152" s="136" t="s">
        <v>689</v>
      </c>
      <c r="C152" s="35" t="s">
        <v>14</v>
      </c>
      <c r="D152" s="137">
        <v>3</v>
      </c>
      <c r="E152" s="137">
        <v>0</v>
      </c>
      <c r="F152" s="7">
        <f t="shared" si="4"/>
        <v>3</v>
      </c>
      <c r="G152" s="32">
        <f t="shared" si="5"/>
        <v>11058</v>
      </c>
      <c r="H152" s="50">
        <v>10800</v>
      </c>
      <c r="I152" s="50">
        <v>204</v>
      </c>
      <c r="J152" s="35">
        <v>54</v>
      </c>
    </row>
    <row r="153" spans="1:10" ht="15.6" x14ac:dyDescent="0.3">
      <c r="A153" s="6">
        <v>150</v>
      </c>
      <c r="B153" s="136" t="s">
        <v>690</v>
      </c>
      <c r="C153" s="35" t="s">
        <v>14</v>
      </c>
      <c r="D153" s="137" t="s">
        <v>107</v>
      </c>
      <c r="E153" s="137" t="s">
        <v>107</v>
      </c>
      <c r="F153" s="7">
        <f t="shared" si="4"/>
        <v>0</v>
      </c>
      <c r="G153" s="32">
        <f t="shared" si="5"/>
        <v>0</v>
      </c>
      <c r="H153" s="35" t="s">
        <v>107</v>
      </c>
      <c r="I153" s="35" t="s">
        <v>107</v>
      </c>
      <c r="J153" s="35" t="s">
        <v>107</v>
      </c>
    </row>
    <row r="154" spans="1:10" ht="15.6" x14ac:dyDescent="0.3">
      <c r="A154" s="6">
        <v>151</v>
      </c>
      <c r="B154" s="136" t="s">
        <v>691</v>
      </c>
      <c r="C154" s="35" t="s">
        <v>12</v>
      </c>
      <c r="D154" s="137" t="s">
        <v>107</v>
      </c>
      <c r="E154" s="137" t="s">
        <v>107</v>
      </c>
      <c r="F154" s="7">
        <f t="shared" si="4"/>
        <v>0</v>
      </c>
      <c r="G154" s="32">
        <f t="shared" si="5"/>
        <v>0</v>
      </c>
      <c r="H154" s="35" t="s">
        <v>107</v>
      </c>
      <c r="I154" s="35" t="s">
        <v>107</v>
      </c>
      <c r="J154" s="35" t="s">
        <v>107</v>
      </c>
    </row>
    <row r="155" spans="1:10" ht="15.6" x14ac:dyDescent="0.3">
      <c r="A155" s="6">
        <v>152</v>
      </c>
      <c r="B155" s="136" t="s">
        <v>692</v>
      </c>
      <c r="C155" s="35" t="s">
        <v>11</v>
      </c>
      <c r="D155" s="137">
        <v>30</v>
      </c>
      <c r="E155" s="137">
        <v>7</v>
      </c>
      <c r="F155" s="7">
        <f t="shared" si="4"/>
        <v>37</v>
      </c>
      <c r="G155" s="32">
        <f t="shared" si="5"/>
        <v>372669.5</v>
      </c>
      <c r="H155" s="50">
        <v>363580</v>
      </c>
      <c r="I155" s="50">
        <v>7271.6</v>
      </c>
      <c r="J155" s="138">
        <v>1817.9</v>
      </c>
    </row>
    <row r="156" spans="1:10" ht="15.6" x14ac:dyDescent="0.3">
      <c r="A156" s="6">
        <v>153</v>
      </c>
      <c r="B156" s="136" t="s">
        <v>693</v>
      </c>
      <c r="C156" s="35" t="s">
        <v>13</v>
      </c>
      <c r="D156" s="137" t="s">
        <v>107</v>
      </c>
      <c r="E156" s="137" t="s">
        <v>107</v>
      </c>
      <c r="F156" s="7">
        <f t="shared" si="4"/>
        <v>0</v>
      </c>
      <c r="G156" s="32">
        <f t="shared" si="5"/>
        <v>0</v>
      </c>
      <c r="H156" s="35" t="s">
        <v>107</v>
      </c>
      <c r="I156" s="35" t="s">
        <v>107</v>
      </c>
      <c r="J156" s="35" t="s">
        <v>107</v>
      </c>
    </row>
    <row r="157" spans="1:10" ht="15.6" x14ac:dyDescent="0.3">
      <c r="A157" s="6">
        <v>154</v>
      </c>
      <c r="B157" s="136" t="s">
        <v>694</v>
      </c>
      <c r="C157" s="35" t="s">
        <v>10</v>
      </c>
      <c r="D157" s="137" t="s">
        <v>107</v>
      </c>
      <c r="E157" s="137" t="s">
        <v>107</v>
      </c>
      <c r="F157" s="7">
        <f t="shared" si="4"/>
        <v>0</v>
      </c>
      <c r="G157" s="32">
        <f t="shared" si="5"/>
        <v>0</v>
      </c>
      <c r="H157" s="35" t="s">
        <v>107</v>
      </c>
      <c r="I157" s="35" t="s">
        <v>107</v>
      </c>
      <c r="J157" s="35" t="s">
        <v>107</v>
      </c>
    </row>
    <row r="158" spans="1:10" ht="15.6" x14ac:dyDescent="0.3">
      <c r="A158" s="6">
        <v>155</v>
      </c>
      <c r="B158" s="136" t="s">
        <v>695</v>
      </c>
      <c r="C158" s="35" t="s">
        <v>10</v>
      </c>
      <c r="D158" s="137" t="s">
        <v>107</v>
      </c>
      <c r="E158" s="137" t="s">
        <v>107</v>
      </c>
      <c r="F158" s="7">
        <f t="shared" si="4"/>
        <v>0</v>
      </c>
      <c r="G158" s="32">
        <f t="shared" si="5"/>
        <v>0</v>
      </c>
      <c r="H158" s="35" t="s">
        <v>107</v>
      </c>
      <c r="I158" s="35" t="s">
        <v>107</v>
      </c>
      <c r="J158" s="35" t="s">
        <v>107</v>
      </c>
    </row>
    <row r="159" spans="1:10" ht="15.6" x14ac:dyDescent="0.3">
      <c r="A159" s="6">
        <v>156</v>
      </c>
      <c r="B159" s="136" t="s">
        <v>696</v>
      </c>
      <c r="C159" s="35" t="s">
        <v>12</v>
      </c>
      <c r="D159" s="137">
        <v>5</v>
      </c>
      <c r="E159" s="137">
        <v>0</v>
      </c>
      <c r="F159" s="7">
        <f t="shared" si="4"/>
        <v>5</v>
      </c>
      <c r="G159" s="32">
        <f t="shared" si="5"/>
        <v>43050</v>
      </c>
      <c r="H159" s="50">
        <v>42000</v>
      </c>
      <c r="I159" s="50">
        <v>840</v>
      </c>
      <c r="J159" s="35">
        <v>210</v>
      </c>
    </row>
    <row r="160" spans="1:10" ht="15.6" x14ac:dyDescent="0.3">
      <c r="A160" s="6">
        <v>157</v>
      </c>
      <c r="B160" s="136" t="s">
        <v>697</v>
      </c>
      <c r="C160" s="35" t="s">
        <v>13</v>
      </c>
      <c r="D160" s="137" t="s">
        <v>107</v>
      </c>
      <c r="E160" s="35" t="s">
        <v>107</v>
      </c>
      <c r="F160" s="7">
        <f t="shared" si="4"/>
        <v>0</v>
      </c>
      <c r="G160" s="32">
        <f t="shared" si="5"/>
        <v>0</v>
      </c>
      <c r="H160" s="35" t="s">
        <v>107</v>
      </c>
      <c r="I160" s="35" t="s">
        <v>107</v>
      </c>
      <c r="J160" s="35" t="s">
        <v>107</v>
      </c>
    </row>
    <row r="161" spans="1:10" ht="15.6" x14ac:dyDescent="0.3">
      <c r="A161" s="6">
        <v>158</v>
      </c>
      <c r="B161" s="136" t="s">
        <v>698</v>
      </c>
      <c r="C161" s="35" t="s">
        <v>13</v>
      </c>
      <c r="D161" s="137" t="s">
        <v>107</v>
      </c>
      <c r="E161" s="35" t="s">
        <v>107</v>
      </c>
      <c r="F161" s="7">
        <f t="shared" si="4"/>
        <v>0</v>
      </c>
      <c r="G161" s="32">
        <f t="shared" si="5"/>
        <v>0</v>
      </c>
      <c r="H161" s="35" t="s">
        <v>107</v>
      </c>
      <c r="I161" s="35" t="s">
        <v>107</v>
      </c>
      <c r="J161" s="35" t="s">
        <v>107</v>
      </c>
    </row>
    <row r="162" spans="1:10" ht="15.6" x14ac:dyDescent="0.3">
      <c r="A162" s="6">
        <v>159</v>
      </c>
      <c r="B162" s="136" t="s">
        <v>699</v>
      </c>
      <c r="C162" s="35" t="s">
        <v>14</v>
      </c>
      <c r="D162" s="137" t="s">
        <v>107</v>
      </c>
      <c r="E162" s="35" t="s">
        <v>107</v>
      </c>
      <c r="F162" s="7">
        <f t="shared" si="4"/>
        <v>0</v>
      </c>
      <c r="G162" s="32">
        <f t="shared" si="5"/>
        <v>0</v>
      </c>
      <c r="H162" s="35" t="s">
        <v>107</v>
      </c>
      <c r="I162" s="35" t="s">
        <v>107</v>
      </c>
      <c r="J162" s="35" t="s">
        <v>107</v>
      </c>
    </row>
    <row r="163" spans="1:10" ht="15.6" x14ac:dyDescent="0.3">
      <c r="A163" s="6">
        <v>160</v>
      </c>
      <c r="B163" s="136" t="s">
        <v>700</v>
      </c>
      <c r="C163" s="35" t="s">
        <v>13</v>
      </c>
      <c r="D163" s="137" t="s">
        <v>107</v>
      </c>
      <c r="E163" s="35" t="s">
        <v>107</v>
      </c>
      <c r="F163" s="7">
        <f t="shared" si="4"/>
        <v>0</v>
      </c>
      <c r="G163" s="32">
        <f t="shared" si="5"/>
        <v>0</v>
      </c>
      <c r="H163" s="35" t="s">
        <v>107</v>
      </c>
      <c r="I163" s="35" t="s">
        <v>107</v>
      </c>
      <c r="J163" s="35" t="s">
        <v>107</v>
      </c>
    </row>
    <row r="164" spans="1:10" ht="15.6" x14ac:dyDescent="0.3">
      <c r="A164" s="6">
        <v>161</v>
      </c>
      <c r="B164" s="136" t="s">
        <v>689</v>
      </c>
      <c r="C164" s="35" t="s">
        <v>10</v>
      </c>
      <c r="D164" s="137" t="s">
        <v>107</v>
      </c>
      <c r="E164" s="35" t="s">
        <v>107</v>
      </c>
      <c r="F164" s="7">
        <f t="shared" si="4"/>
        <v>0</v>
      </c>
      <c r="G164" s="32">
        <f t="shared" si="5"/>
        <v>0</v>
      </c>
      <c r="H164" s="35" t="s">
        <v>107</v>
      </c>
      <c r="I164" s="35" t="s">
        <v>107</v>
      </c>
      <c r="J164" s="35" t="s">
        <v>107</v>
      </c>
    </row>
    <row r="165" spans="1:10" ht="15.6" x14ac:dyDescent="0.3">
      <c r="A165" s="6">
        <v>162</v>
      </c>
      <c r="B165" s="136" t="s">
        <v>701</v>
      </c>
      <c r="C165" s="35" t="s">
        <v>10</v>
      </c>
      <c r="D165" s="137" t="s">
        <v>107</v>
      </c>
      <c r="E165" s="35" t="s">
        <v>107</v>
      </c>
      <c r="F165" s="7">
        <f t="shared" si="4"/>
        <v>0</v>
      </c>
      <c r="G165" s="32">
        <f t="shared" si="5"/>
        <v>0</v>
      </c>
      <c r="H165" s="35" t="s">
        <v>107</v>
      </c>
      <c r="I165" s="35" t="s">
        <v>107</v>
      </c>
      <c r="J165" s="35" t="s">
        <v>107</v>
      </c>
    </row>
    <row r="166" spans="1:10" ht="15.6" x14ac:dyDescent="0.3">
      <c r="A166" s="6">
        <v>163</v>
      </c>
      <c r="B166" s="136" t="s">
        <v>702</v>
      </c>
      <c r="C166" s="35" t="s">
        <v>10</v>
      </c>
      <c r="D166" s="137" t="s">
        <v>107</v>
      </c>
      <c r="E166" s="35" t="s">
        <v>107</v>
      </c>
      <c r="F166" s="7">
        <f t="shared" si="4"/>
        <v>0</v>
      </c>
      <c r="G166" s="32">
        <f t="shared" si="5"/>
        <v>0</v>
      </c>
      <c r="H166" s="35" t="s">
        <v>107</v>
      </c>
      <c r="I166" s="35" t="s">
        <v>107</v>
      </c>
      <c r="J166" s="35" t="s">
        <v>107</v>
      </c>
    </row>
    <row r="167" spans="1:10" ht="15.6" x14ac:dyDescent="0.3">
      <c r="A167" s="6">
        <v>164</v>
      </c>
      <c r="B167" s="136" t="s">
        <v>703</v>
      </c>
      <c r="C167" s="35" t="s">
        <v>10</v>
      </c>
      <c r="D167" s="137">
        <v>21</v>
      </c>
      <c r="E167" s="137">
        <v>4</v>
      </c>
      <c r="F167" s="7">
        <f t="shared" si="4"/>
        <v>25</v>
      </c>
      <c r="G167" s="32">
        <f t="shared" si="5"/>
        <v>193725</v>
      </c>
      <c r="H167" s="50">
        <v>189000</v>
      </c>
      <c r="I167" s="50">
        <v>3780</v>
      </c>
      <c r="J167" s="35">
        <v>945</v>
      </c>
    </row>
    <row r="168" spans="1:10" ht="15.6" x14ac:dyDescent="0.3">
      <c r="A168" s="6">
        <v>165</v>
      </c>
      <c r="B168" s="136" t="s">
        <v>704</v>
      </c>
      <c r="C168" s="35" t="s">
        <v>10</v>
      </c>
      <c r="D168" s="137">
        <v>0</v>
      </c>
      <c r="E168" s="137">
        <v>0</v>
      </c>
      <c r="F168" s="7">
        <f t="shared" si="4"/>
        <v>0</v>
      </c>
      <c r="G168" s="32">
        <f t="shared" si="5"/>
        <v>0</v>
      </c>
      <c r="H168" s="138">
        <v>0</v>
      </c>
      <c r="I168" s="35" t="s">
        <v>107</v>
      </c>
      <c r="J168" s="35" t="s">
        <v>107</v>
      </c>
    </row>
    <row r="169" spans="1:10" ht="15.6" x14ac:dyDescent="0.3">
      <c r="A169" s="6">
        <v>166</v>
      </c>
      <c r="B169" s="136" t="s">
        <v>688</v>
      </c>
      <c r="C169" s="35" t="s">
        <v>10</v>
      </c>
      <c r="D169" s="137" t="s">
        <v>107</v>
      </c>
      <c r="E169" s="137" t="s">
        <v>107</v>
      </c>
      <c r="F169" s="7">
        <f t="shared" si="4"/>
        <v>0</v>
      </c>
      <c r="G169" s="32">
        <f t="shared" si="5"/>
        <v>0</v>
      </c>
      <c r="H169" s="35" t="s">
        <v>107</v>
      </c>
      <c r="I169" s="35" t="s">
        <v>107</v>
      </c>
      <c r="J169" s="35" t="s">
        <v>107</v>
      </c>
    </row>
    <row r="170" spans="1:10" ht="15.6" x14ac:dyDescent="0.3">
      <c r="A170" s="6">
        <v>167</v>
      </c>
      <c r="B170" s="136" t="s">
        <v>705</v>
      </c>
      <c r="C170" s="35" t="s">
        <v>13</v>
      </c>
      <c r="D170" s="137" t="s">
        <v>107</v>
      </c>
      <c r="E170" s="137" t="s">
        <v>107</v>
      </c>
      <c r="F170" s="7">
        <f t="shared" si="4"/>
        <v>0</v>
      </c>
      <c r="G170" s="32">
        <f t="shared" si="5"/>
        <v>0</v>
      </c>
      <c r="H170" s="35" t="s">
        <v>107</v>
      </c>
      <c r="I170" s="35" t="s">
        <v>107</v>
      </c>
      <c r="J170" s="35" t="s">
        <v>107</v>
      </c>
    </row>
    <row r="171" spans="1:10" ht="15.6" x14ac:dyDescent="0.3">
      <c r="A171" s="6">
        <v>168</v>
      </c>
      <c r="B171" s="136" t="s">
        <v>706</v>
      </c>
      <c r="C171" s="35" t="s">
        <v>10</v>
      </c>
      <c r="D171" s="137">
        <v>0</v>
      </c>
      <c r="E171" s="137">
        <v>0</v>
      </c>
      <c r="F171" s="7">
        <f t="shared" si="4"/>
        <v>0</v>
      </c>
      <c r="G171" s="32">
        <f t="shared" si="5"/>
        <v>0</v>
      </c>
      <c r="H171" s="138">
        <v>0</v>
      </c>
      <c r="I171" s="35" t="s">
        <v>107</v>
      </c>
      <c r="J171" s="35" t="s">
        <v>107</v>
      </c>
    </row>
    <row r="172" spans="1:10" ht="15.6" x14ac:dyDescent="0.3">
      <c r="A172" s="6">
        <v>169</v>
      </c>
      <c r="B172" s="136" t="s">
        <v>707</v>
      </c>
      <c r="C172" s="35" t="s">
        <v>14</v>
      </c>
      <c r="D172" s="137" t="s">
        <v>107</v>
      </c>
      <c r="E172" s="137" t="s">
        <v>107</v>
      </c>
      <c r="F172" s="7">
        <f t="shared" si="4"/>
        <v>0</v>
      </c>
      <c r="G172" s="32">
        <f t="shared" si="5"/>
        <v>0</v>
      </c>
      <c r="H172" s="35" t="s">
        <v>107</v>
      </c>
      <c r="I172" s="35" t="s">
        <v>107</v>
      </c>
      <c r="J172" s="35" t="s">
        <v>107</v>
      </c>
    </row>
    <row r="173" spans="1:10" ht="15.6" x14ac:dyDescent="0.3">
      <c r="A173" s="6">
        <v>170</v>
      </c>
      <c r="B173" s="136" t="s">
        <v>708</v>
      </c>
      <c r="C173" s="35" t="s">
        <v>10</v>
      </c>
      <c r="D173" s="137" t="s">
        <v>107</v>
      </c>
      <c r="E173" s="137" t="s">
        <v>107</v>
      </c>
      <c r="F173" s="7">
        <f t="shared" si="4"/>
        <v>0</v>
      </c>
      <c r="G173" s="32">
        <f t="shared" si="5"/>
        <v>0</v>
      </c>
      <c r="H173" s="35" t="s">
        <v>107</v>
      </c>
      <c r="I173" s="35" t="s">
        <v>107</v>
      </c>
      <c r="J173" s="35" t="s">
        <v>107</v>
      </c>
    </row>
    <row r="174" spans="1:10" ht="15.6" x14ac:dyDescent="0.3">
      <c r="A174" s="6"/>
      <c r="B174" s="39" t="s">
        <v>15</v>
      </c>
      <c r="C174" s="133"/>
      <c r="D174" s="42">
        <f>SUM(D4:D173)</f>
        <v>374</v>
      </c>
      <c r="E174" s="42">
        <f>SUM(E4:E173)</f>
        <v>81</v>
      </c>
      <c r="F174" s="42">
        <f>SUM(F4:F173)</f>
        <v>455</v>
      </c>
      <c r="G174" s="32">
        <f>SUM(H174:J174)</f>
        <v>3829748.4499999997</v>
      </c>
      <c r="H174" s="32">
        <f>SUM(H4:H173)</f>
        <v>3736382.19</v>
      </c>
      <c r="I174" s="32">
        <f t="shared" ref="I174:J174" si="6">SUM(I4:I173)</f>
        <v>74684.34</v>
      </c>
      <c r="J174" s="32">
        <f t="shared" si="6"/>
        <v>18681.920000000002</v>
      </c>
    </row>
    <row r="177" spans="4:4" x14ac:dyDescent="0.3">
      <c r="D177" s="103" t="s">
        <v>1416</v>
      </c>
    </row>
    <row r="178" spans="4:4" x14ac:dyDescent="0.3">
      <c r="D178" s="103" t="s">
        <v>1417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4EEF-B390-4807-812F-4094076507CE}">
  <dimension ref="A2:J45"/>
  <sheetViews>
    <sheetView topLeftCell="A16" zoomScale="70" zoomScaleNormal="70" workbookViewId="0">
      <selection activeCell="D44" sqref="D44:D45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709</v>
      </c>
      <c r="C4" s="31" t="s">
        <v>10</v>
      </c>
      <c r="D4" s="48">
        <v>6</v>
      </c>
      <c r="E4" s="48">
        <v>1</v>
      </c>
      <c r="F4" s="7">
        <f>SUM(D4:E4)</f>
        <v>7</v>
      </c>
      <c r="G4" s="52">
        <f>SUM(H4:J4)</f>
        <v>68873.69</v>
      </c>
      <c r="H4" s="53">
        <v>67193.84</v>
      </c>
      <c r="I4" s="53">
        <v>1343.88</v>
      </c>
      <c r="J4" s="53">
        <v>335.97</v>
      </c>
    </row>
    <row r="5" spans="1:10" ht="15.6" x14ac:dyDescent="0.3">
      <c r="A5" s="29">
        <v>2</v>
      </c>
      <c r="B5" s="31" t="s">
        <v>710</v>
      </c>
      <c r="C5" s="31" t="s">
        <v>12</v>
      </c>
      <c r="D5" s="48">
        <v>22</v>
      </c>
      <c r="E5" s="48">
        <v>7</v>
      </c>
      <c r="F5" s="7">
        <f t="shared" ref="F5:F40" si="0">SUM(D5:E5)</f>
        <v>29</v>
      </c>
      <c r="G5" s="52">
        <f t="shared" ref="G5:G40" si="1">SUM(H5:J5)</f>
        <v>210453</v>
      </c>
      <c r="H5" s="53">
        <v>205320</v>
      </c>
      <c r="I5" s="53">
        <v>4106.3999999999996</v>
      </c>
      <c r="J5" s="53">
        <v>1026.5999999999999</v>
      </c>
    </row>
    <row r="6" spans="1:10" ht="15.6" x14ac:dyDescent="0.3">
      <c r="A6" s="29">
        <v>3</v>
      </c>
      <c r="B6" s="31" t="s">
        <v>711</v>
      </c>
      <c r="C6" s="31" t="s">
        <v>10</v>
      </c>
      <c r="D6" s="48">
        <v>1</v>
      </c>
      <c r="E6" s="48">
        <v>0</v>
      </c>
      <c r="F6" s="7">
        <f t="shared" si="0"/>
        <v>1</v>
      </c>
      <c r="G6" s="52">
        <f t="shared" si="1"/>
        <v>11531.25</v>
      </c>
      <c r="H6" s="53">
        <v>11250</v>
      </c>
      <c r="I6" s="53">
        <v>225</v>
      </c>
      <c r="J6" s="53">
        <v>56.25</v>
      </c>
    </row>
    <row r="7" spans="1:10" ht="15.6" x14ac:dyDescent="0.3">
      <c r="A7" s="29">
        <v>4</v>
      </c>
      <c r="B7" s="31" t="s">
        <v>712</v>
      </c>
      <c r="C7" s="31" t="s">
        <v>13</v>
      </c>
      <c r="D7" s="48">
        <v>5</v>
      </c>
      <c r="E7" s="48">
        <v>1</v>
      </c>
      <c r="F7" s="7">
        <f t="shared" si="0"/>
        <v>6</v>
      </c>
      <c r="G7" s="52">
        <f t="shared" si="1"/>
        <v>50737.5</v>
      </c>
      <c r="H7" s="53">
        <v>49500</v>
      </c>
      <c r="I7" s="53">
        <v>990</v>
      </c>
      <c r="J7" s="53">
        <v>247.5</v>
      </c>
    </row>
    <row r="8" spans="1:10" ht="15.6" x14ac:dyDescent="0.3">
      <c r="A8" s="29">
        <v>5</v>
      </c>
      <c r="B8" s="31" t="s">
        <v>713</v>
      </c>
      <c r="C8" s="31" t="s">
        <v>13</v>
      </c>
      <c r="D8" s="48">
        <v>4</v>
      </c>
      <c r="E8" s="48">
        <v>0</v>
      </c>
      <c r="F8" s="7">
        <f t="shared" si="0"/>
        <v>4</v>
      </c>
      <c r="G8" s="52">
        <f t="shared" si="1"/>
        <v>37720</v>
      </c>
      <c r="H8" s="53">
        <v>36800</v>
      </c>
      <c r="I8" s="53">
        <v>736</v>
      </c>
      <c r="J8" s="53">
        <v>184</v>
      </c>
    </row>
    <row r="9" spans="1:10" ht="15.6" x14ac:dyDescent="0.3">
      <c r="A9" s="29">
        <v>6</v>
      </c>
      <c r="B9" s="31" t="s">
        <v>714</v>
      </c>
      <c r="C9" s="31" t="s">
        <v>13</v>
      </c>
      <c r="D9" s="48">
        <v>10</v>
      </c>
      <c r="E9" s="48">
        <v>6</v>
      </c>
      <c r="F9" s="7">
        <f t="shared" si="0"/>
        <v>16</v>
      </c>
      <c r="G9" s="52">
        <f t="shared" si="1"/>
        <v>118080</v>
      </c>
      <c r="H9" s="53">
        <v>115200</v>
      </c>
      <c r="I9" s="53">
        <v>2304</v>
      </c>
      <c r="J9" s="53">
        <v>576</v>
      </c>
    </row>
    <row r="10" spans="1:10" ht="15.6" x14ac:dyDescent="0.3">
      <c r="A10" s="29">
        <v>7</v>
      </c>
      <c r="B10" s="39" t="s">
        <v>715</v>
      </c>
      <c r="C10" s="39" t="s">
        <v>12</v>
      </c>
      <c r="D10" s="53">
        <v>0</v>
      </c>
      <c r="E10" s="53">
        <v>0</v>
      </c>
      <c r="F10" s="7">
        <f t="shared" si="0"/>
        <v>0</v>
      </c>
      <c r="G10" s="52">
        <f t="shared" si="1"/>
        <v>0</v>
      </c>
      <c r="H10" s="53">
        <v>0</v>
      </c>
      <c r="I10" s="53">
        <v>0</v>
      </c>
      <c r="J10" s="53">
        <v>0</v>
      </c>
    </row>
    <row r="11" spans="1:10" ht="15.6" x14ac:dyDescent="0.3">
      <c r="A11" s="29">
        <v>8</v>
      </c>
      <c r="B11" s="31" t="s">
        <v>716</v>
      </c>
      <c r="C11" s="31" t="s">
        <v>10</v>
      </c>
      <c r="D11" s="48">
        <v>2</v>
      </c>
      <c r="E11" s="48">
        <v>0</v>
      </c>
      <c r="F11" s="7">
        <f t="shared" si="0"/>
        <v>2</v>
      </c>
      <c r="G11" s="52">
        <f t="shared" si="1"/>
        <v>14514</v>
      </c>
      <c r="H11" s="53">
        <v>14160</v>
      </c>
      <c r="I11" s="53">
        <v>283.2</v>
      </c>
      <c r="J11" s="53">
        <v>70.8</v>
      </c>
    </row>
    <row r="12" spans="1:10" ht="15.6" x14ac:dyDescent="0.3">
      <c r="A12" s="29">
        <v>9</v>
      </c>
      <c r="B12" s="31" t="s">
        <v>717</v>
      </c>
      <c r="C12" s="31" t="s">
        <v>13</v>
      </c>
      <c r="D12" s="48">
        <v>9</v>
      </c>
      <c r="E12" s="48">
        <v>0</v>
      </c>
      <c r="F12" s="7">
        <f t="shared" si="0"/>
        <v>9</v>
      </c>
      <c r="G12" s="52">
        <f t="shared" si="1"/>
        <v>65036.25</v>
      </c>
      <c r="H12" s="53">
        <v>63450</v>
      </c>
      <c r="I12" s="53">
        <v>1269</v>
      </c>
      <c r="J12" s="53">
        <v>317.25</v>
      </c>
    </row>
    <row r="13" spans="1:10" ht="15.6" x14ac:dyDescent="0.3">
      <c r="A13" s="29">
        <v>10</v>
      </c>
      <c r="B13" s="31" t="s">
        <v>718</v>
      </c>
      <c r="C13" s="31" t="s">
        <v>13</v>
      </c>
      <c r="D13" s="48">
        <v>6</v>
      </c>
      <c r="E13" s="48">
        <v>3</v>
      </c>
      <c r="F13" s="7">
        <f t="shared" si="0"/>
        <v>9</v>
      </c>
      <c r="G13" s="52">
        <f t="shared" si="1"/>
        <v>86689.17</v>
      </c>
      <c r="H13" s="53">
        <v>84574.8</v>
      </c>
      <c r="I13" s="53">
        <v>1691.5</v>
      </c>
      <c r="J13" s="53">
        <v>422.87</v>
      </c>
    </row>
    <row r="14" spans="1:10" ht="15.6" x14ac:dyDescent="0.3">
      <c r="A14" s="29">
        <v>11</v>
      </c>
      <c r="B14" s="31" t="s">
        <v>287</v>
      </c>
      <c r="C14" s="31" t="s">
        <v>10</v>
      </c>
      <c r="D14" s="48">
        <v>5</v>
      </c>
      <c r="E14" s="48">
        <v>0</v>
      </c>
      <c r="F14" s="7">
        <f t="shared" si="0"/>
        <v>5</v>
      </c>
      <c r="G14" s="52">
        <f t="shared" si="1"/>
        <v>57912.5</v>
      </c>
      <c r="H14" s="53">
        <v>56500</v>
      </c>
      <c r="I14" s="53">
        <v>1130</v>
      </c>
      <c r="J14" s="53">
        <v>282.5</v>
      </c>
    </row>
    <row r="15" spans="1:10" ht="15.6" x14ac:dyDescent="0.3">
      <c r="A15" s="29">
        <v>12</v>
      </c>
      <c r="B15" s="31" t="s">
        <v>719</v>
      </c>
      <c r="C15" s="31" t="s">
        <v>10</v>
      </c>
      <c r="D15" s="48">
        <v>7</v>
      </c>
      <c r="E15" s="48">
        <v>3</v>
      </c>
      <c r="F15" s="7">
        <f t="shared" si="0"/>
        <v>10</v>
      </c>
      <c r="G15" s="52">
        <f t="shared" si="1"/>
        <v>82000</v>
      </c>
      <c r="H15" s="53">
        <v>80000</v>
      </c>
      <c r="I15" s="53">
        <v>1600</v>
      </c>
      <c r="J15" s="53">
        <v>400</v>
      </c>
    </row>
    <row r="16" spans="1:10" ht="15.6" x14ac:dyDescent="0.3">
      <c r="A16" s="29">
        <v>13</v>
      </c>
      <c r="B16" s="31" t="s">
        <v>720</v>
      </c>
      <c r="C16" s="31" t="s">
        <v>13</v>
      </c>
      <c r="D16" s="48">
        <v>5</v>
      </c>
      <c r="E16" s="48">
        <v>1</v>
      </c>
      <c r="F16" s="7">
        <f t="shared" si="0"/>
        <v>6</v>
      </c>
      <c r="G16" s="52">
        <f t="shared" si="1"/>
        <v>58056</v>
      </c>
      <c r="H16" s="53">
        <v>56640</v>
      </c>
      <c r="I16" s="53">
        <v>1132.8</v>
      </c>
      <c r="J16" s="53">
        <v>283.2</v>
      </c>
    </row>
    <row r="17" spans="1:10" ht="15.6" x14ac:dyDescent="0.3">
      <c r="A17" s="29">
        <v>14</v>
      </c>
      <c r="B17" s="31" t="s">
        <v>721</v>
      </c>
      <c r="C17" s="31" t="s">
        <v>10</v>
      </c>
      <c r="D17" s="48">
        <v>7</v>
      </c>
      <c r="E17" s="48">
        <v>0</v>
      </c>
      <c r="F17" s="7">
        <f t="shared" si="0"/>
        <v>7</v>
      </c>
      <c r="G17" s="52">
        <f t="shared" si="1"/>
        <v>65292.5</v>
      </c>
      <c r="H17" s="53">
        <v>63700</v>
      </c>
      <c r="I17" s="53">
        <v>1274</v>
      </c>
      <c r="J17" s="53">
        <v>318.5</v>
      </c>
    </row>
    <row r="18" spans="1:10" ht="15.6" x14ac:dyDescent="0.3">
      <c r="A18" s="29">
        <v>15</v>
      </c>
      <c r="B18" s="31" t="s">
        <v>722</v>
      </c>
      <c r="C18" s="31" t="s">
        <v>10</v>
      </c>
      <c r="D18" s="48">
        <v>7</v>
      </c>
      <c r="E18" s="48">
        <v>1</v>
      </c>
      <c r="F18" s="7">
        <f t="shared" si="0"/>
        <v>8</v>
      </c>
      <c r="G18" s="52">
        <f t="shared" si="1"/>
        <v>87084</v>
      </c>
      <c r="H18" s="53">
        <v>84960</v>
      </c>
      <c r="I18" s="53">
        <v>1699.2</v>
      </c>
      <c r="J18" s="53">
        <v>424.8</v>
      </c>
    </row>
    <row r="19" spans="1:10" ht="15.6" x14ac:dyDescent="0.3">
      <c r="A19" s="29">
        <v>16</v>
      </c>
      <c r="B19" s="31" t="s">
        <v>723</v>
      </c>
      <c r="C19" s="31" t="s">
        <v>13</v>
      </c>
      <c r="D19" s="48">
        <v>10</v>
      </c>
      <c r="E19" s="48">
        <v>3</v>
      </c>
      <c r="F19" s="7">
        <f t="shared" si="0"/>
        <v>13</v>
      </c>
      <c r="G19" s="52">
        <f t="shared" si="1"/>
        <v>94294.98</v>
      </c>
      <c r="H19" s="53">
        <v>91996</v>
      </c>
      <c r="I19" s="53">
        <v>1839</v>
      </c>
      <c r="J19" s="53">
        <v>459.98</v>
      </c>
    </row>
    <row r="20" spans="1:10" ht="15.6" x14ac:dyDescent="0.3">
      <c r="A20" s="29">
        <v>17</v>
      </c>
      <c r="B20" s="31" t="s">
        <v>724</v>
      </c>
      <c r="C20" s="31" t="s">
        <v>10</v>
      </c>
      <c r="D20" s="48">
        <v>1</v>
      </c>
      <c r="E20" s="48">
        <v>0</v>
      </c>
      <c r="F20" s="7">
        <f t="shared" si="0"/>
        <v>1</v>
      </c>
      <c r="G20" s="52">
        <f t="shared" si="1"/>
        <v>5740</v>
      </c>
      <c r="H20" s="53">
        <v>5600</v>
      </c>
      <c r="I20" s="53">
        <v>112</v>
      </c>
      <c r="J20" s="53">
        <v>28</v>
      </c>
    </row>
    <row r="21" spans="1:10" ht="15.6" x14ac:dyDescent="0.3">
      <c r="A21" s="29">
        <v>18</v>
      </c>
      <c r="B21" s="31" t="s">
        <v>725</v>
      </c>
      <c r="C21" s="31" t="s">
        <v>14</v>
      </c>
      <c r="D21" s="48">
        <v>16</v>
      </c>
      <c r="E21" s="48">
        <v>5</v>
      </c>
      <c r="F21" s="7">
        <f t="shared" si="0"/>
        <v>21</v>
      </c>
      <c r="G21" s="52">
        <f t="shared" si="1"/>
        <v>253995</v>
      </c>
      <c r="H21" s="53">
        <v>247800</v>
      </c>
      <c r="I21" s="53">
        <v>4956</v>
      </c>
      <c r="J21" s="53">
        <v>1239</v>
      </c>
    </row>
    <row r="22" spans="1:10" ht="15.6" x14ac:dyDescent="0.3">
      <c r="A22" s="29">
        <v>19</v>
      </c>
      <c r="B22" s="31" t="s">
        <v>726</v>
      </c>
      <c r="C22" s="31" t="s">
        <v>10</v>
      </c>
      <c r="D22" s="48">
        <v>2</v>
      </c>
      <c r="E22" s="48">
        <v>2</v>
      </c>
      <c r="F22" s="7">
        <f t="shared" si="0"/>
        <v>4</v>
      </c>
      <c r="G22" s="52">
        <f t="shared" si="1"/>
        <v>29520</v>
      </c>
      <c r="H22" s="53">
        <v>28800</v>
      </c>
      <c r="I22" s="53">
        <v>576</v>
      </c>
      <c r="J22" s="53">
        <v>144</v>
      </c>
    </row>
    <row r="23" spans="1:10" ht="15.6" x14ac:dyDescent="0.3">
      <c r="A23" s="29">
        <v>20</v>
      </c>
      <c r="B23" s="31" t="s">
        <v>727</v>
      </c>
      <c r="C23" s="31" t="s">
        <v>12</v>
      </c>
      <c r="D23" s="48">
        <v>14</v>
      </c>
      <c r="E23" s="48">
        <v>1</v>
      </c>
      <c r="F23" s="7">
        <f t="shared" si="0"/>
        <v>15</v>
      </c>
      <c r="G23" s="52">
        <f t="shared" si="1"/>
        <v>173430</v>
      </c>
      <c r="H23" s="53">
        <v>169200</v>
      </c>
      <c r="I23" s="53">
        <v>3384</v>
      </c>
      <c r="J23" s="53">
        <v>846</v>
      </c>
    </row>
    <row r="24" spans="1:10" ht="15.6" x14ac:dyDescent="0.3">
      <c r="A24" s="29">
        <v>21</v>
      </c>
      <c r="B24" s="31" t="s">
        <v>728</v>
      </c>
      <c r="C24" s="31" t="s">
        <v>13</v>
      </c>
      <c r="D24" s="48">
        <v>10</v>
      </c>
      <c r="E24" s="48">
        <v>0</v>
      </c>
      <c r="F24" s="7">
        <f t="shared" si="0"/>
        <v>10</v>
      </c>
      <c r="G24" s="52">
        <f t="shared" si="1"/>
        <v>98400</v>
      </c>
      <c r="H24" s="53">
        <v>96000</v>
      </c>
      <c r="I24" s="53">
        <v>1920</v>
      </c>
      <c r="J24" s="53">
        <v>480</v>
      </c>
    </row>
    <row r="25" spans="1:10" ht="15.6" x14ac:dyDescent="0.3">
      <c r="A25" s="29">
        <v>22</v>
      </c>
      <c r="B25" s="31" t="s">
        <v>729</v>
      </c>
      <c r="C25" s="31" t="s">
        <v>13</v>
      </c>
      <c r="D25" s="48">
        <v>8</v>
      </c>
      <c r="E25" s="48">
        <v>7</v>
      </c>
      <c r="F25" s="7">
        <f t="shared" si="0"/>
        <v>15</v>
      </c>
      <c r="G25" s="52">
        <f t="shared" si="1"/>
        <v>109777.5</v>
      </c>
      <c r="H25" s="53">
        <v>107100</v>
      </c>
      <c r="I25" s="53">
        <v>2142</v>
      </c>
      <c r="J25" s="53">
        <v>535.5</v>
      </c>
    </row>
    <row r="26" spans="1:10" ht="15.6" x14ac:dyDescent="0.3">
      <c r="A26" s="29">
        <v>23</v>
      </c>
      <c r="B26" s="31" t="s">
        <v>730</v>
      </c>
      <c r="C26" s="31" t="s">
        <v>13</v>
      </c>
      <c r="D26" s="48">
        <v>7</v>
      </c>
      <c r="E26" s="48">
        <v>1</v>
      </c>
      <c r="F26" s="7">
        <f t="shared" si="0"/>
        <v>8</v>
      </c>
      <c r="G26" s="52">
        <f t="shared" si="1"/>
        <v>45920</v>
      </c>
      <c r="H26" s="53">
        <v>44800</v>
      </c>
      <c r="I26" s="53">
        <v>896</v>
      </c>
      <c r="J26" s="53">
        <v>224</v>
      </c>
    </row>
    <row r="27" spans="1:10" ht="15.6" x14ac:dyDescent="0.3">
      <c r="A27" s="29">
        <v>24</v>
      </c>
      <c r="B27" s="31" t="s">
        <v>731</v>
      </c>
      <c r="C27" s="31" t="s">
        <v>10</v>
      </c>
      <c r="D27" s="48">
        <v>4</v>
      </c>
      <c r="E27" s="48">
        <v>7</v>
      </c>
      <c r="F27" s="7">
        <f t="shared" si="0"/>
        <v>11</v>
      </c>
      <c r="G27" s="52">
        <f t="shared" si="1"/>
        <v>57502.5</v>
      </c>
      <c r="H27" s="53">
        <v>56100</v>
      </c>
      <c r="I27" s="53">
        <v>1122</v>
      </c>
      <c r="J27" s="53">
        <v>280.5</v>
      </c>
    </row>
    <row r="28" spans="1:10" ht="15.6" x14ac:dyDescent="0.3">
      <c r="A28" s="29">
        <v>25</v>
      </c>
      <c r="B28" s="31" t="s">
        <v>732</v>
      </c>
      <c r="C28" s="31" t="s">
        <v>13</v>
      </c>
      <c r="D28" s="48">
        <v>5</v>
      </c>
      <c r="E28" s="48">
        <v>4</v>
      </c>
      <c r="F28" s="7">
        <f t="shared" si="0"/>
        <v>9</v>
      </c>
      <c r="G28" s="52">
        <f t="shared" si="1"/>
        <v>108393.75</v>
      </c>
      <c r="H28" s="53">
        <v>105750</v>
      </c>
      <c r="I28" s="53">
        <v>2115</v>
      </c>
      <c r="J28" s="53">
        <v>528.75</v>
      </c>
    </row>
    <row r="29" spans="1:10" ht="15.6" x14ac:dyDescent="0.3">
      <c r="A29" s="29">
        <v>26</v>
      </c>
      <c r="B29" s="31" t="s">
        <v>733</v>
      </c>
      <c r="C29" s="31" t="s">
        <v>13</v>
      </c>
      <c r="D29" s="48">
        <v>2</v>
      </c>
      <c r="E29" s="48">
        <v>5</v>
      </c>
      <c r="F29" s="7">
        <f t="shared" si="0"/>
        <v>7</v>
      </c>
      <c r="G29" s="52">
        <f t="shared" si="1"/>
        <v>48969.38</v>
      </c>
      <c r="H29" s="53">
        <v>47775</v>
      </c>
      <c r="I29" s="53">
        <v>955.5</v>
      </c>
      <c r="J29" s="53">
        <v>238.88</v>
      </c>
    </row>
    <row r="30" spans="1:10" ht="15.6" x14ac:dyDescent="0.3">
      <c r="A30" s="29">
        <v>27</v>
      </c>
      <c r="B30" s="31" t="s">
        <v>734</v>
      </c>
      <c r="C30" s="31" t="s">
        <v>11</v>
      </c>
      <c r="D30" s="48">
        <v>31</v>
      </c>
      <c r="E30" s="48">
        <v>10</v>
      </c>
      <c r="F30" s="7">
        <f t="shared" si="0"/>
        <v>41</v>
      </c>
      <c r="G30" s="52">
        <f t="shared" si="1"/>
        <v>492000</v>
      </c>
      <c r="H30" s="53">
        <v>480000</v>
      </c>
      <c r="I30" s="53">
        <v>9600</v>
      </c>
      <c r="J30" s="53">
        <v>2400</v>
      </c>
    </row>
    <row r="31" spans="1:10" ht="15.6" x14ac:dyDescent="0.3">
      <c r="A31" s="29">
        <v>28</v>
      </c>
      <c r="B31" s="31" t="s">
        <v>735</v>
      </c>
      <c r="C31" s="31" t="s">
        <v>13</v>
      </c>
      <c r="D31" s="48">
        <v>27</v>
      </c>
      <c r="E31" s="48">
        <v>15</v>
      </c>
      <c r="F31" s="7">
        <f t="shared" si="0"/>
        <v>42</v>
      </c>
      <c r="G31" s="52">
        <f t="shared" si="1"/>
        <v>492000</v>
      </c>
      <c r="H31" s="53">
        <v>480000</v>
      </c>
      <c r="I31" s="53">
        <v>9600</v>
      </c>
      <c r="J31" s="53">
        <v>2400</v>
      </c>
    </row>
    <row r="32" spans="1:10" ht="15.6" x14ac:dyDescent="0.3">
      <c r="A32" s="29">
        <v>29</v>
      </c>
      <c r="B32" s="31" t="s">
        <v>736</v>
      </c>
      <c r="C32" s="31" t="s">
        <v>10</v>
      </c>
      <c r="D32" s="48">
        <v>6</v>
      </c>
      <c r="E32" s="48">
        <v>0</v>
      </c>
      <c r="F32" s="7">
        <f t="shared" si="0"/>
        <v>6</v>
      </c>
      <c r="G32" s="52">
        <f t="shared" si="1"/>
        <v>36285</v>
      </c>
      <c r="H32" s="53">
        <v>35400</v>
      </c>
      <c r="I32" s="53">
        <v>708</v>
      </c>
      <c r="J32" s="53">
        <v>177</v>
      </c>
    </row>
    <row r="33" spans="1:10" ht="15.6" x14ac:dyDescent="0.3">
      <c r="A33" s="29">
        <v>30</v>
      </c>
      <c r="B33" s="31" t="s">
        <v>737</v>
      </c>
      <c r="C33" s="31" t="s">
        <v>13</v>
      </c>
      <c r="D33" s="48">
        <v>7</v>
      </c>
      <c r="E33" s="48">
        <v>0</v>
      </c>
      <c r="F33" s="7">
        <f t="shared" si="0"/>
        <v>7</v>
      </c>
      <c r="G33" s="52">
        <f t="shared" si="1"/>
        <v>30135</v>
      </c>
      <c r="H33" s="53">
        <v>29400</v>
      </c>
      <c r="I33" s="53">
        <v>588</v>
      </c>
      <c r="J33" s="53">
        <v>147</v>
      </c>
    </row>
    <row r="34" spans="1:10" ht="15.6" x14ac:dyDescent="0.3">
      <c r="A34" s="29">
        <v>31</v>
      </c>
      <c r="B34" s="31" t="s">
        <v>738</v>
      </c>
      <c r="C34" s="31" t="s">
        <v>10</v>
      </c>
      <c r="D34" s="48">
        <v>12</v>
      </c>
      <c r="E34" s="48">
        <v>2</v>
      </c>
      <c r="F34" s="7">
        <f t="shared" si="0"/>
        <v>14</v>
      </c>
      <c r="G34" s="52">
        <f t="shared" si="1"/>
        <v>105062.5</v>
      </c>
      <c r="H34" s="53">
        <v>102500</v>
      </c>
      <c r="I34" s="53">
        <v>2050</v>
      </c>
      <c r="J34" s="53">
        <v>512.5</v>
      </c>
    </row>
    <row r="35" spans="1:10" ht="15.6" x14ac:dyDescent="0.3">
      <c r="A35" s="29">
        <v>32</v>
      </c>
      <c r="B35" s="31" t="s">
        <v>739</v>
      </c>
      <c r="C35" s="31" t="s">
        <v>12</v>
      </c>
      <c r="D35" s="48">
        <v>47</v>
      </c>
      <c r="E35" s="48">
        <v>11</v>
      </c>
      <c r="F35" s="7">
        <f t="shared" si="0"/>
        <v>58</v>
      </c>
      <c r="G35" s="52">
        <f t="shared" si="1"/>
        <v>487080</v>
      </c>
      <c r="H35" s="53">
        <v>475200</v>
      </c>
      <c r="I35" s="53">
        <v>9504</v>
      </c>
      <c r="J35" s="53">
        <v>2376</v>
      </c>
    </row>
    <row r="36" spans="1:10" ht="15.6" x14ac:dyDescent="0.3">
      <c r="A36" s="29">
        <v>33</v>
      </c>
      <c r="B36" s="31" t="s">
        <v>740</v>
      </c>
      <c r="C36" s="31" t="s">
        <v>13</v>
      </c>
      <c r="D36" s="48">
        <v>15</v>
      </c>
      <c r="E36" s="48">
        <v>0</v>
      </c>
      <c r="F36" s="7">
        <f t="shared" si="0"/>
        <v>15</v>
      </c>
      <c r="G36" s="52">
        <f t="shared" si="1"/>
        <v>87084</v>
      </c>
      <c r="H36" s="53">
        <v>84960</v>
      </c>
      <c r="I36" s="53">
        <v>1699.2</v>
      </c>
      <c r="J36" s="53">
        <v>424.8</v>
      </c>
    </row>
    <row r="37" spans="1:10" ht="15.6" x14ac:dyDescent="0.3">
      <c r="A37" s="29">
        <v>34</v>
      </c>
      <c r="B37" s="31" t="s">
        <v>741</v>
      </c>
      <c r="C37" s="31" t="s">
        <v>14</v>
      </c>
      <c r="D37" s="48">
        <v>28</v>
      </c>
      <c r="E37" s="48">
        <v>3</v>
      </c>
      <c r="F37" s="7">
        <f t="shared" si="0"/>
        <v>31</v>
      </c>
      <c r="G37" s="52">
        <f t="shared" si="1"/>
        <v>239757.75</v>
      </c>
      <c r="H37" s="53">
        <v>233910</v>
      </c>
      <c r="I37" s="53">
        <v>4678.2</v>
      </c>
      <c r="J37" s="53">
        <v>1169.55</v>
      </c>
    </row>
    <row r="38" spans="1:10" ht="15.6" x14ac:dyDescent="0.3">
      <c r="A38" s="29">
        <v>35</v>
      </c>
      <c r="B38" s="31" t="s">
        <v>742</v>
      </c>
      <c r="C38" s="31" t="s">
        <v>12</v>
      </c>
      <c r="D38" s="48">
        <v>27</v>
      </c>
      <c r="E38" s="48">
        <v>7</v>
      </c>
      <c r="F38" s="7">
        <f t="shared" si="0"/>
        <v>34</v>
      </c>
      <c r="G38" s="52">
        <f t="shared" si="1"/>
        <v>406515</v>
      </c>
      <c r="H38" s="53">
        <v>396600</v>
      </c>
      <c r="I38" s="53">
        <v>7932</v>
      </c>
      <c r="J38" s="53">
        <v>1983</v>
      </c>
    </row>
    <row r="39" spans="1:10" ht="15.6" x14ac:dyDescent="0.3">
      <c r="A39" s="29">
        <v>36</v>
      </c>
      <c r="B39" s="31" t="s">
        <v>743</v>
      </c>
      <c r="C39" s="31" t="s">
        <v>10</v>
      </c>
      <c r="D39" s="48">
        <v>30</v>
      </c>
      <c r="E39" s="48">
        <v>3</v>
      </c>
      <c r="F39" s="7">
        <f t="shared" si="0"/>
        <v>33</v>
      </c>
      <c r="G39" s="52">
        <f t="shared" si="1"/>
        <v>235211.87</v>
      </c>
      <c r="H39" s="53">
        <v>229475</v>
      </c>
      <c r="I39" s="53">
        <v>4589.5</v>
      </c>
      <c r="J39" s="53">
        <v>1147.3699999999999</v>
      </c>
    </row>
    <row r="40" spans="1:10" ht="15.6" x14ac:dyDescent="0.3">
      <c r="A40" s="29">
        <v>37</v>
      </c>
      <c r="B40" s="31" t="s">
        <v>744</v>
      </c>
      <c r="C40" s="31" t="s">
        <v>13</v>
      </c>
      <c r="D40" s="48">
        <v>5</v>
      </c>
      <c r="E40" s="48">
        <v>1</v>
      </c>
      <c r="F40" s="7">
        <f t="shared" si="0"/>
        <v>6</v>
      </c>
      <c r="G40" s="52">
        <f t="shared" si="1"/>
        <v>65805</v>
      </c>
      <c r="H40" s="53">
        <v>64200</v>
      </c>
      <c r="I40" s="53">
        <v>1284</v>
      </c>
      <c r="J40" s="53">
        <v>321</v>
      </c>
    </row>
    <row r="41" spans="1:10" ht="15.6" x14ac:dyDescent="0.3">
      <c r="A41" s="29"/>
      <c r="B41" s="68" t="s">
        <v>15</v>
      </c>
      <c r="C41" s="59"/>
      <c r="D41" s="42">
        <f>SUM(D4:D40)</f>
        <v>410</v>
      </c>
      <c r="E41" s="42">
        <f>SUM(E4:E40)</f>
        <v>110</v>
      </c>
      <c r="F41" s="7">
        <f>SUM(F4:F40)</f>
        <v>520</v>
      </c>
      <c r="G41" s="52">
        <f>SUM(H41:J41)</f>
        <v>4716859.0900000008</v>
      </c>
      <c r="H41" s="139">
        <f>SUM(H4:H40)</f>
        <v>4601814.6400000006</v>
      </c>
      <c r="I41" s="139">
        <f t="shared" ref="I41:J41" si="2">SUM(I4:I40)</f>
        <v>92035.37999999999</v>
      </c>
      <c r="J41" s="139">
        <f t="shared" si="2"/>
        <v>23009.069999999996</v>
      </c>
    </row>
    <row r="44" spans="1:10" x14ac:dyDescent="0.3">
      <c r="D44" s="103" t="s">
        <v>1416</v>
      </c>
    </row>
    <row r="45" spans="1:10" x14ac:dyDescent="0.3">
      <c r="D45" s="103" t="s">
        <v>1417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36EF4-09CD-4E5D-81A6-6AC95D9BD7BA}">
  <dimension ref="A2:J45"/>
  <sheetViews>
    <sheetView topLeftCell="A16" zoomScale="70" zoomScaleNormal="70" workbookViewId="0">
      <selection activeCell="H41" sqref="H41:J41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31" t="s">
        <v>709</v>
      </c>
      <c r="C4" s="31" t="s">
        <v>10</v>
      </c>
      <c r="D4" s="48" t="s">
        <v>107</v>
      </c>
      <c r="E4" s="48" t="s">
        <v>107</v>
      </c>
      <c r="F4" s="51">
        <f>SUM(D4:E4)</f>
        <v>0</v>
      </c>
      <c r="G4" s="52">
        <f>SUM(H4:J4)</f>
        <v>0</v>
      </c>
      <c r="H4" s="31" t="s">
        <v>107</v>
      </c>
      <c r="I4" s="31" t="s">
        <v>107</v>
      </c>
      <c r="J4" s="31" t="s">
        <v>107</v>
      </c>
    </row>
    <row r="5" spans="1:10" ht="15.6" x14ac:dyDescent="0.3">
      <c r="A5" s="6">
        <v>2</v>
      </c>
      <c r="B5" s="31" t="s">
        <v>710</v>
      </c>
      <c r="C5" s="31" t="s">
        <v>12</v>
      </c>
      <c r="D5" s="48">
        <v>40</v>
      </c>
      <c r="E5" s="48">
        <v>0</v>
      </c>
      <c r="F5" s="51">
        <f t="shared" ref="F5:F40" si="0">SUM(D5:E5)</f>
        <v>40</v>
      </c>
      <c r="G5" s="52">
        <f t="shared" ref="G5:G40" si="1">SUM(H5:J5)</f>
        <v>152712.70000000001</v>
      </c>
      <c r="H5" s="67">
        <v>148988</v>
      </c>
      <c r="I5" s="67">
        <v>2979.76</v>
      </c>
      <c r="J5" s="67">
        <v>744.94</v>
      </c>
    </row>
    <row r="6" spans="1:10" ht="15.6" x14ac:dyDescent="0.3">
      <c r="A6" s="6">
        <v>3</v>
      </c>
      <c r="B6" s="31" t="s">
        <v>711</v>
      </c>
      <c r="C6" s="31" t="s">
        <v>10</v>
      </c>
      <c r="D6" s="48" t="s">
        <v>107</v>
      </c>
      <c r="E6" s="48" t="s">
        <v>107</v>
      </c>
      <c r="F6" s="51">
        <f t="shared" si="0"/>
        <v>0</v>
      </c>
      <c r="G6" s="52">
        <f t="shared" si="1"/>
        <v>0</v>
      </c>
      <c r="H6" s="31" t="s">
        <v>107</v>
      </c>
      <c r="I6" s="31" t="s">
        <v>107</v>
      </c>
      <c r="J6" s="31" t="s">
        <v>107</v>
      </c>
    </row>
    <row r="7" spans="1:10" ht="15.6" x14ac:dyDescent="0.3">
      <c r="A7" s="6">
        <v>4</v>
      </c>
      <c r="B7" s="31" t="s">
        <v>712</v>
      </c>
      <c r="C7" s="31" t="s">
        <v>13</v>
      </c>
      <c r="D7" s="48" t="s">
        <v>107</v>
      </c>
      <c r="E7" s="48" t="s">
        <v>107</v>
      </c>
      <c r="F7" s="51">
        <f t="shared" si="0"/>
        <v>0</v>
      </c>
      <c r="G7" s="52">
        <f t="shared" si="1"/>
        <v>0</v>
      </c>
      <c r="H7" s="31" t="s">
        <v>107</v>
      </c>
      <c r="I7" s="31" t="s">
        <v>107</v>
      </c>
      <c r="J7" s="31" t="s">
        <v>107</v>
      </c>
    </row>
    <row r="8" spans="1:10" ht="15.6" x14ac:dyDescent="0.3">
      <c r="A8" s="6">
        <v>5</v>
      </c>
      <c r="B8" s="31" t="s">
        <v>713</v>
      </c>
      <c r="C8" s="31" t="s">
        <v>13</v>
      </c>
      <c r="D8" s="48">
        <v>7</v>
      </c>
      <c r="E8" s="48">
        <v>0</v>
      </c>
      <c r="F8" s="51">
        <f t="shared" si="0"/>
        <v>7</v>
      </c>
      <c r="G8" s="52">
        <f t="shared" si="1"/>
        <v>46227.5</v>
      </c>
      <c r="H8" s="67">
        <v>45100</v>
      </c>
      <c r="I8" s="31">
        <v>902</v>
      </c>
      <c r="J8" s="67">
        <v>225.5</v>
      </c>
    </row>
    <row r="9" spans="1:10" ht="15.6" x14ac:dyDescent="0.3">
      <c r="A9" s="6">
        <v>6</v>
      </c>
      <c r="B9" s="31" t="s">
        <v>714</v>
      </c>
      <c r="C9" s="31" t="s">
        <v>13</v>
      </c>
      <c r="D9" s="48" t="s">
        <v>107</v>
      </c>
      <c r="E9" s="48" t="s">
        <v>107</v>
      </c>
      <c r="F9" s="51">
        <f t="shared" si="0"/>
        <v>0</v>
      </c>
      <c r="G9" s="52">
        <f t="shared" si="1"/>
        <v>0</v>
      </c>
      <c r="H9" s="31" t="s">
        <v>107</v>
      </c>
      <c r="I9" s="31" t="s">
        <v>107</v>
      </c>
      <c r="J9" s="31" t="s">
        <v>107</v>
      </c>
    </row>
    <row r="10" spans="1:10" ht="15.6" x14ac:dyDescent="0.3">
      <c r="A10" s="6">
        <v>7</v>
      </c>
      <c r="B10" s="39" t="s">
        <v>715</v>
      </c>
      <c r="C10" s="39" t="s">
        <v>12</v>
      </c>
      <c r="D10" s="53">
        <v>0</v>
      </c>
      <c r="E10" s="53">
        <v>0</v>
      </c>
      <c r="F10" s="54">
        <f t="shared" si="0"/>
        <v>0</v>
      </c>
      <c r="G10" s="52">
        <f t="shared" si="1"/>
        <v>0</v>
      </c>
      <c r="H10" s="140">
        <v>0</v>
      </c>
      <c r="I10" s="140">
        <v>0</v>
      </c>
      <c r="J10" s="140">
        <v>0</v>
      </c>
    </row>
    <row r="11" spans="1:10" ht="15.6" x14ac:dyDescent="0.3">
      <c r="A11" s="6">
        <v>8</v>
      </c>
      <c r="B11" s="31" t="s">
        <v>716</v>
      </c>
      <c r="C11" s="31" t="s">
        <v>10</v>
      </c>
      <c r="D11" s="48" t="s">
        <v>107</v>
      </c>
      <c r="E11" s="48" t="s">
        <v>107</v>
      </c>
      <c r="F11" s="51">
        <f t="shared" si="0"/>
        <v>0</v>
      </c>
      <c r="G11" s="52">
        <f t="shared" si="1"/>
        <v>0</v>
      </c>
      <c r="H11" s="31" t="s">
        <v>107</v>
      </c>
      <c r="I11" s="31" t="s">
        <v>107</v>
      </c>
      <c r="J11" s="31" t="s">
        <v>107</v>
      </c>
    </row>
    <row r="12" spans="1:10" ht="15.6" x14ac:dyDescent="0.3">
      <c r="A12" s="6">
        <v>9</v>
      </c>
      <c r="B12" s="31" t="s">
        <v>717</v>
      </c>
      <c r="C12" s="31" t="s">
        <v>13</v>
      </c>
      <c r="D12" s="48" t="s">
        <v>107</v>
      </c>
      <c r="E12" s="48" t="s">
        <v>107</v>
      </c>
      <c r="F12" s="51">
        <f t="shared" si="0"/>
        <v>0</v>
      </c>
      <c r="G12" s="52">
        <f t="shared" si="1"/>
        <v>0</v>
      </c>
      <c r="H12" s="31" t="s">
        <v>107</v>
      </c>
      <c r="I12" s="31" t="s">
        <v>107</v>
      </c>
      <c r="J12" s="31" t="s">
        <v>107</v>
      </c>
    </row>
    <row r="13" spans="1:10" ht="15.6" x14ac:dyDescent="0.3">
      <c r="A13" s="6">
        <v>10</v>
      </c>
      <c r="B13" s="31" t="s">
        <v>718</v>
      </c>
      <c r="C13" s="31" t="s">
        <v>13</v>
      </c>
      <c r="D13" s="48" t="s">
        <v>107</v>
      </c>
      <c r="E13" s="48" t="s">
        <v>107</v>
      </c>
      <c r="F13" s="51">
        <f t="shared" si="0"/>
        <v>0</v>
      </c>
      <c r="G13" s="52">
        <f t="shared" si="1"/>
        <v>0</v>
      </c>
      <c r="H13" s="31" t="s">
        <v>107</v>
      </c>
      <c r="I13" s="31" t="s">
        <v>107</v>
      </c>
      <c r="J13" s="31" t="s">
        <v>107</v>
      </c>
    </row>
    <row r="14" spans="1:10" ht="15.6" x14ac:dyDescent="0.3">
      <c r="A14" s="6">
        <v>11</v>
      </c>
      <c r="B14" s="31" t="s">
        <v>287</v>
      </c>
      <c r="C14" s="31" t="s">
        <v>10</v>
      </c>
      <c r="D14" s="48" t="s">
        <v>107</v>
      </c>
      <c r="E14" s="48" t="s">
        <v>107</v>
      </c>
      <c r="F14" s="51">
        <f t="shared" si="0"/>
        <v>0</v>
      </c>
      <c r="G14" s="52">
        <f t="shared" si="1"/>
        <v>0</v>
      </c>
      <c r="H14" s="31" t="s">
        <v>107</v>
      </c>
      <c r="I14" s="31" t="s">
        <v>107</v>
      </c>
      <c r="J14" s="31" t="s">
        <v>107</v>
      </c>
    </row>
    <row r="15" spans="1:10" ht="15.6" x14ac:dyDescent="0.3">
      <c r="A15" s="6">
        <v>12</v>
      </c>
      <c r="B15" s="31" t="s">
        <v>719</v>
      </c>
      <c r="C15" s="31" t="s">
        <v>10</v>
      </c>
      <c r="D15" s="48" t="s">
        <v>107</v>
      </c>
      <c r="E15" s="48" t="s">
        <v>107</v>
      </c>
      <c r="F15" s="51">
        <f t="shared" si="0"/>
        <v>0</v>
      </c>
      <c r="G15" s="52">
        <f t="shared" si="1"/>
        <v>0</v>
      </c>
      <c r="H15" s="31" t="s">
        <v>107</v>
      </c>
      <c r="I15" s="31" t="s">
        <v>107</v>
      </c>
      <c r="J15" s="31" t="s">
        <v>107</v>
      </c>
    </row>
    <row r="16" spans="1:10" ht="15.6" x14ac:dyDescent="0.3">
      <c r="A16" s="6">
        <v>13</v>
      </c>
      <c r="B16" s="31" t="s">
        <v>720</v>
      </c>
      <c r="C16" s="31" t="s">
        <v>13</v>
      </c>
      <c r="D16" s="48" t="s">
        <v>107</v>
      </c>
      <c r="E16" s="48" t="s">
        <v>107</v>
      </c>
      <c r="F16" s="51">
        <f t="shared" si="0"/>
        <v>0</v>
      </c>
      <c r="G16" s="52">
        <f t="shared" si="1"/>
        <v>0</v>
      </c>
      <c r="H16" s="31" t="s">
        <v>107</v>
      </c>
      <c r="I16" s="31" t="s">
        <v>107</v>
      </c>
      <c r="J16" s="31" t="s">
        <v>107</v>
      </c>
    </row>
    <row r="17" spans="1:10" ht="15.6" x14ac:dyDescent="0.3">
      <c r="A17" s="6">
        <v>14</v>
      </c>
      <c r="B17" s="31" t="s">
        <v>721</v>
      </c>
      <c r="C17" s="31" t="s">
        <v>10</v>
      </c>
      <c r="D17" s="48" t="s">
        <v>107</v>
      </c>
      <c r="E17" s="48" t="s">
        <v>107</v>
      </c>
      <c r="F17" s="51">
        <f t="shared" si="0"/>
        <v>0</v>
      </c>
      <c r="G17" s="52">
        <f t="shared" si="1"/>
        <v>0</v>
      </c>
      <c r="H17" s="31" t="s">
        <v>107</v>
      </c>
      <c r="I17" s="31" t="s">
        <v>107</v>
      </c>
      <c r="J17" s="31" t="s">
        <v>107</v>
      </c>
    </row>
    <row r="18" spans="1:10" ht="15.6" x14ac:dyDescent="0.3">
      <c r="A18" s="6">
        <v>15</v>
      </c>
      <c r="B18" s="31" t="s">
        <v>722</v>
      </c>
      <c r="C18" s="31" t="s">
        <v>10</v>
      </c>
      <c r="D18" s="48" t="s">
        <v>107</v>
      </c>
      <c r="E18" s="48" t="s">
        <v>107</v>
      </c>
      <c r="F18" s="51">
        <f t="shared" si="0"/>
        <v>0</v>
      </c>
      <c r="G18" s="52">
        <f t="shared" si="1"/>
        <v>0</v>
      </c>
      <c r="H18" s="31" t="s">
        <v>107</v>
      </c>
      <c r="I18" s="31" t="s">
        <v>107</v>
      </c>
      <c r="J18" s="31" t="s">
        <v>107</v>
      </c>
    </row>
    <row r="19" spans="1:10" ht="15.6" x14ac:dyDescent="0.3">
      <c r="A19" s="6">
        <v>16</v>
      </c>
      <c r="B19" s="31" t="s">
        <v>723</v>
      </c>
      <c r="C19" s="31" t="s">
        <v>13</v>
      </c>
      <c r="D19" s="48" t="s">
        <v>107</v>
      </c>
      <c r="E19" s="48" t="s">
        <v>107</v>
      </c>
      <c r="F19" s="51">
        <f t="shared" si="0"/>
        <v>0</v>
      </c>
      <c r="G19" s="52">
        <f t="shared" si="1"/>
        <v>0</v>
      </c>
      <c r="H19" s="31" t="s">
        <v>107</v>
      </c>
      <c r="I19" s="31" t="s">
        <v>107</v>
      </c>
      <c r="J19" s="31" t="s">
        <v>107</v>
      </c>
    </row>
    <row r="20" spans="1:10" ht="15.6" x14ac:dyDescent="0.3">
      <c r="A20" s="6">
        <v>17</v>
      </c>
      <c r="B20" s="31" t="s">
        <v>724</v>
      </c>
      <c r="C20" s="31" t="s">
        <v>10</v>
      </c>
      <c r="D20" s="48" t="s">
        <v>107</v>
      </c>
      <c r="E20" s="48" t="s">
        <v>107</v>
      </c>
      <c r="F20" s="51">
        <f t="shared" si="0"/>
        <v>0</v>
      </c>
      <c r="G20" s="52">
        <f t="shared" si="1"/>
        <v>0</v>
      </c>
      <c r="H20" s="31" t="s">
        <v>107</v>
      </c>
      <c r="I20" s="31" t="s">
        <v>107</v>
      </c>
      <c r="J20" s="31" t="s">
        <v>107</v>
      </c>
    </row>
    <row r="21" spans="1:10" ht="15.6" x14ac:dyDescent="0.3">
      <c r="A21" s="6">
        <v>18</v>
      </c>
      <c r="B21" s="31" t="s">
        <v>725</v>
      </c>
      <c r="C21" s="31" t="s">
        <v>14</v>
      </c>
      <c r="D21" s="48">
        <v>2</v>
      </c>
      <c r="E21" s="48">
        <v>0</v>
      </c>
      <c r="F21" s="51">
        <f t="shared" si="0"/>
        <v>2</v>
      </c>
      <c r="G21" s="52">
        <f t="shared" si="1"/>
        <v>12140.099999999999</v>
      </c>
      <c r="H21" s="67">
        <v>11844</v>
      </c>
      <c r="I21" s="67">
        <v>236.88</v>
      </c>
      <c r="J21" s="67">
        <v>59.22</v>
      </c>
    </row>
    <row r="22" spans="1:10" ht="15.6" x14ac:dyDescent="0.3">
      <c r="A22" s="6">
        <v>19</v>
      </c>
      <c r="B22" s="31" t="s">
        <v>726</v>
      </c>
      <c r="C22" s="31" t="s">
        <v>10</v>
      </c>
      <c r="D22" s="48">
        <v>5</v>
      </c>
      <c r="E22" s="48">
        <v>0</v>
      </c>
      <c r="F22" s="51">
        <f t="shared" si="0"/>
        <v>5</v>
      </c>
      <c r="G22" s="52">
        <f t="shared" si="1"/>
        <v>7605.5</v>
      </c>
      <c r="H22" s="67">
        <v>7420</v>
      </c>
      <c r="I22" s="67">
        <v>148.4</v>
      </c>
      <c r="J22" s="67">
        <v>37.1</v>
      </c>
    </row>
    <row r="23" spans="1:10" ht="15.6" x14ac:dyDescent="0.3">
      <c r="A23" s="6">
        <v>20</v>
      </c>
      <c r="B23" s="31" t="s">
        <v>727</v>
      </c>
      <c r="C23" s="31" t="s">
        <v>12</v>
      </c>
      <c r="D23" s="48" t="s">
        <v>107</v>
      </c>
      <c r="E23" s="48" t="s">
        <v>107</v>
      </c>
      <c r="F23" s="51">
        <f t="shared" si="0"/>
        <v>0</v>
      </c>
      <c r="G23" s="52">
        <f t="shared" si="1"/>
        <v>0</v>
      </c>
      <c r="H23" s="31" t="s">
        <v>107</v>
      </c>
      <c r="I23" s="31" t="s">
        <v>107</v>
      </c>
      <c r="J23" s="31" t="s">
        <v>107</v>
      </c>
    </row>
    <row r="24" spans="1:10" ht="15.6" x14ac:dyDescent="0.3">
      <c r="A24" s="6">
        <v>21</v>
      </c>
      <c r="B24" s="31" t="s">
        <v>728</v>
      </c>
      <c r="C24" s="31" t="s">
        <v>13</v>
      </c>
      <c r="D24" s="48">
        <v>5</v>
      </c>
      <c r="E24" s="48">
        <v>0</v>
      </c>
      <c r="F24" s="51">
        <f t="shared" si="0"/>
        <v>5</v>
      </c>
      <c r="G24" s="52">
        <f t="shared" si="1"/>
        <v>42045.5</v>
      </c>
      <c r="H24" s="67">
        <v>41020</v>
      </c>
      <c r="I24" s="67">
        <v>820.4</v>
      </c>
      <c r="J24" s="67">
        <v>205.1</v>
      </c>
    </row>
    <row r="25" spans="1:10" ht="15.6" x14ac:dyDescent="0.3">
      <c r="A25" s="6">
        <v>22</v>
      </c>
      <c r="B25" s="31" t="s">
        <v>729</v>
      </c>
      <c r="C25" s="31" t="s">
        <v>13</v>
      </c>
      <c r="D25" s="48">
        <v>2</v>
      </c>
      <c r="E25" s="48">
        <v>0</v>
      </c>
      <c r="F25" s="51">
        <f t="shared" si="0"/>
        <v>2</v>
      </c>
      <c r="G25" s="52">
        <f t="shared" si="1"/>
        <v>6744.5</v>
      </c>
      <c r="H25" s="67">
        <v>6580</v>
      </c>
      <c r="I25" s="67">
        <v>131.6</v>
      </c>
      <c r="J25" s="67">
        <v>32.9</v>
      </c>
    </row>
    <row r="26" spans="1:10" ht="15.6" x14ac:dyDescent="0.3">
      <c r="A26" s="6">
        <v>23</v>
      </c>
      <c r="B26" s="31" t="s">
        <v>730</v>
      </c>
      <c r="C26" s="31" t="s">
        <v>13</v>
      </c>
      <c r="D26" s="48" t="s">
        <v>107</v>
      </c>
      <c r="E26" s="48" t="s">
        <v>107</v>
      </c>
      <c r="F26" s="51">
        <f t="shared" si="0"/>
        <v>0</v>
      </c>
      <c r="G26" s="52">
        <f t="shared" si="1"/>
        <v>0</v>
      </c>
      <c r="H26" s="31" t="s">
        <v>107</v>
      </c>
      <c r="I26" s="31" t="s">
        <v>107</v>
      </c>
      <c r="J26" s="31" t="s">
        <v>107</v>
      </c>
    </row>
    <row r="27" spans="1:10" ht="15.6" x14ac:dyDescent="0.3">
      <c r="A27" s="6">
        <v>24</v>
      </c>
      <c r="B27" s="31" t="s">
        <v>731</v>
      </c>
      <c r="C27" s="31" t="s">
        <v>10</v>
      </c>
      <c r="D27" s="48" t="s">
        <v>107</v>
      </c>
      <c r="E27" s="48" t="s">
        <v>107</v>
      </c>
      <c r="F27" s="51">
        <f t="shared" si="0"/>
        <v>0</v>
      </c>
      <c r="G27" s="52">
        <f t="shared" si="1"/>
        <v>0</v>
      </c>
      <c r="H27" s="31" t="s">
        <v>107</v>
      </c>
      <c r="I27" s="31" t="s">
        <v>107</v>
      </c>
      <c r="J27" s="31" t="s">
        <v>107</v>
      </c>
    </row>
    <row r="28" spans="1:10" ht="15.6" x14ac:dyDescent="0.3">
      <c r="A28" s="6">
        <v>25</v>
      </c>
      <c r="B28" s="31" t="s">
        <v>732</v>
      </c>
      <c r="C28" s="31" t="s">
        <v>13</v>
      </c>
      <c r="D28" s="48" t="s">
        <v>107</v>
      </c>
      <c r="E28" s="48" t="s">
        <v>107</v>
      </c>
      <c r="F28" s="51">
        <f t="shared" si="0"/>
        <v>0</v>
      </c>
      <c r="G28" s="52">
        <f t="shared" si="1"/>
        <v>0</v>
      </c>
      <c r="H28" s="31" t="s">
        <v>107</v>
      </c>
      <c r="I28" s="31" t="s">
        <v>107</v>
      </c>
      <c r="J28" s="31" t="s">
        <v>107</v>
      </c>
    </row>
    <row r="29" spans="1:10" ht="15.6" x14ac:dyDescent="0.3">
      <c r="A29" s="6">
        <v>26</v>
      </c>
      <c r="B29" s="31" t="s">
        <v>733</v>
      </c>
      <c r="C29" s="31" t="s">
        <v>13</v>
      </c>
      <c r="D29" s="48">
        <v>4</v>
      </c>
      <c r="E29" s="48">
        <v>0</v>
      </c>
      <c r="F29" s="51">
        <f t="shared" si="0"/>
        <v>4</v>
      </c>
      <c r="G29" s="52">
        <f t="shared" si="1"/>
        <v>27623.75</v>
      </c>
      <c r="H29" s="67">
        <v>26950</v>
      </c>
      <c r="I29" s="31">
        <v>539</v>
      </c>
      <c r="J29" s="67">
        <v>134.75</v>
      </c>
    </row>
    <row r="30" spans="1:10" ht="15.6" x14ac:dyDescent="0.3">
      <c r="A30" s="6">
        <v>27</v>
      </c>
      <c r="B30" s="31" t="s">
        <v>734</v>
      </c>
      <c r="C30" s="31" t="s">
        <v>11</v>
      </c>
      <c r="D30" s="48">
        <v>19</v>
      </c>
      <c r="E30" s="48">
        <v>0</v>
      </c>
      <c r="F30" s="51">
        <f t="shared" si="0"/>
        <v>19</v>
      </c>
      <c r="G30" s="52">
        <f t="shared" si="1"/>
        <v>109060</v>
      </c>
      <c r="H30" s="67">
        <v>106400</v>
      </c>
      <c r="I30" s="31">
        <v>2128</v>
      </c>
      <c r="J30" s="31">
        <v>532</v>
      </c>
    </row>
    <row r="31" spans="1:10" ht="15.6" x14ac:dyDescent="0.3">
      <c r="A31" s="6">
        <v>28</v>
      </c>
      <c r="B31" s="31" t="s">
        <v>735</v>
      </c>
      <c r="C31" s="31" t="s">
        <v>13</v>
      </c>
      <c r="D31" s="48" t="s">
        <v>107</v>
      </c>
      <c r="E31" s="48" t="s">
        <v>107</v>
      </c>
      <c r="F31" s="51">
        <f t="shared" si="0"/>
        <v>0</v>
      </c>
      <c r="G31" s="52">
        <f t="shared" si="1"/>
        <v>0</v>
      </c>
      <c r="H31" s="31" t="s">
        <v>107</v>
      </c>
      <c r="I31" s="31" t="s">
        <v>107</v>
      </c>
      <c r="J31" s="31" t="s">
        <v>107</v>
      </c>
    </row>
    <row r="32" spans="1:10" ht="15.6" x14ac:dyDescent="0.3">
      <c r="A32" s="6">
        <v>29</v>
      </c>
      <c r="B32" s="31" t="s">
        <v>736</v>
      </c>
      <c r="C32" s="31" t="s">
        <v>10</v>
      </c>
      <c r="D32" s="48" t="s">
        <v>107</v>
      </c>
      <c r="E32" s="48" t="s">
        <v>107</v>
      </c>
      <c r="F32" s="51">
        <f t="shared" si="0"/>
        <v>0</v>
      </c>
      <c r="G32" s="52">
        <f t="shared" si="1"/>
        <v>0</v>
      </c>
      <c r="H32" s="31" t="s">
        <v>107</v>
      </c>
      <c r="I32" s="31" t="s">
        <v>107</v>
      </c>
      <c r="J32" s="31" t="s">
        <v>107</v>
      </c>
    </row>
    <row r="33" spans="1:10" ht="15.6" x14ac:dyDescent="0.3">
      <c r="A33" s="6">
        <v>30</v>
      </c>
      <c r="B33" s="31" t="s">
        <v>737</v>
      </c>
      <c r="C33" s="31" t="s">
        <v>13</v>
      </c>
      <c r="D33" s="48">
        <v>2</v>
      </c>
      <c r="E33" s="48">
        <v>0</v>
      </c>
      <c r="F33" s="51">
        <f t="shared" si="0"/>
        <v>2</v>
      </c>
      <c r="G33" s="52">
        <f t="shared" si="1"/>
        <v>7328.75</v>
      </c>
      <c r="H33" s="67">
        <v>7150</v>
      </c>
      <c r="I33" s="31">
        <v>143</v>
      </c>
      <c r="J33" s="67">
        <v>35.75</v>
      </c>
    </row>
    <row r="34" spans="1:10" ht="15.6" x14ac:dyDescent="0.3">
      <c r="A34" s="6">
        <v>31</v>
      </c>
      <c r="B34" s="31" t="s">
        <v>738</v>
      </c>
      <c r="C34" s="31" t="s">
        <v>10</v>
      </c>
      <c r="D34" s="48" t="s">
        <v>107</v>
      </c>
      <c r="E34" s="48" t="s">
        <v>107</v>
      </c>
      <c r="F34" s="51">
        <f t="shared" si="0"/>
        <v>0</v>
      </c>
      <c r="G34" s="52">
        <f t="shared" si="1"/>
        <v>0</v>
      </c>
      <c r="H34" s="31" t="s">
        <v>107</v>
      </c>
      <c r="I34" s="31" t="s">
        <v>107</v>
      </c>
      <c r="J34" s="31" t="s">
        <v>107</v>
      </c>
    </row>
    <row r="35" spans="1:10" ht="15.6" x14ac:dyDescent="0.3">
      <c r="A35" s="6">
        <v>32</v>
      </c>
      <c r="B35" s="31" t="s">
        <v>739</v>
      </c>
      <c r="C35" s="31" t="s">
        <v>12</v>
      </c>
      <c r="D35" s="48" t="s">
        <v>107</v>
      </c>
      <c r="E35" s="48" t="s">
        <v>107</v>
      </c>
      <c r="F35" s="51">
        <f t="shared" si="0"/>
        <v>0</v>
      </c>
      <c r="G35" s="52">
        <f t="shared" si="1"/>
        <v>0</v>
      </c>
      <c r="H35" s="31" t="s">
        <v>107</v>
      </c>
      <c r="I35" s="31" t="s">
        <v>107</v>
      </c>
      <c r="J35" s="31" t="s">
        <v>107</v>
      </c>
    </row>
    <row r="36" spans="1:10" ht="15.6" x14ac:dyDescent="0.3">
      <c r="A36" s="6">
        <v>33</v>
      </c>
      <c r="B36" s="31" t="s">
        <v>740</v>
      </c>
      <c r="C36" s="31" t="s">
        <v>13</v>
      </c>
      <c r="D36" s="48" t="s">
        <v>107</v>
      </c>
      <c r="E36" s="48" t="s">
        <v>107</v>
      </c>
      <c r="F36" s="51">
        <f t="shared" si="0"/>
        <v>0</v>
      </c>
      <c r="G36" s="52">
        <f t="shared" si="1"/>
        <v>0</v>
      </c>
      <c r="H36" s="31" t="s">
        <v>107</v>
      </c>
      <c r="I36" s="31" t="s">
        <v>107</v>
      </c>
      <c r="J36" s="31" t="s">
        <v>107</v>
      </c>
    </row>
    <row r="37" spans="1:10" ht="15.6" x14ac:dyDescent="0.3">
      <c r="A37" s="6">
        <v>34</v>
      </c>
      <c r="B37" s="31" t="s">
        <v>741</v>
      </c>
      <c r="C37" s="31" t="s">
        <v>14</v>
      </c>
      <c r="D37" s="48" t="s">
        <v>107</v>
      </c>
      <c r="E37" s="48" t="s">
        <v>107</v>
      </c>
      <c r="F37" s="51">
        <f t="shared" si="0"/>
        <v>0</v>
      </c>
      <c r="G37" s="52">
        <f t="shared" si="1"/>
        <v>0</v>
      </c>
      <c r="H37" s="31" t="s">
        <v>107</v>
      </c>
      <c r="I37" s="31" t="s">
        <v>107</v>
      </c>
      <c r="J37" s="31" t="s">
        <v>107</v>
      </c>
    </row>
    <row r="38" spans="1:10" ht="15.6" x14ac:dyDescent="0.3">
      <c r="A38" s="6">
        <v>35</v>
      </c>
      <c r="B38" s="31" t="s">
        <v>742</v>
      </c>
      <c r="C38" s="31" t="s">
        <v>12</v>
      </c>
      <c r="D38" s="48" t="s">
        <v>107</v>
      </c>
      <c r="E38" s="48" t="s">
        <v>107</v>
      </c>
      <c r="F38" s="51">
        <f t="shared" si="0"/>
        <v>0</v>
      </c>
      <c r="G38" s="52">
        <f t="shared" si="1"/>
        <v>0</v>
      </c>
      <c r="H38" s="31" t="s">
        <v>107</v>
      </c>
      <c r="I38" s="31" t="s">
        <v>107</v>
      </c>
      <c r="J38" s="31" t="s">
        <v>107</v>
      </c>
    </row>
    <row r="39" spans="1:10" ht="15.6" x14ac:dyDescent="0.3">
      <c r="A39" s="6">
        <v>36</v>
      </c>
      <c r="B39" s="31" t="s">
        <v>743</v>
      </c>
      <c r="C39" s="31" t="s">
        <v>10</v>
      </c>
      <c r="D39" s="48">
        <v>6</v>
      </c>
      <c r="E39" s="48">
        <v>0</v>
      </c>
      <c r="F39" s="51">
        <f t="shared" si="0"/>
        <v>6</v>
      </c>
      <c r="G39" s="52">
        <f t="shared" si="1"/>
        <v>21955.5</v>
      </c>
      <c r="H39" s="67">
        <v>21420</v>
      </c>
      <c r="I39" s="67">
        <v>428.4</v>
      </c>
      <c r="J39" s="67">
        <v>107.1</v>
      </c>
    </row>
    <row r="40" spans="1:10" ht="15.6" x14ac:dyDescent="0.3">
      <c r="A40" s="6">
        <v>37</v>
      </c>
      <c r="B40" s="31" t="s">
        <v>744</v>
      </c>
      <c r="C40" s="31" t="s">
        <v>13</v>
      </c>
      <c r="D40" s="48" t="s">
        <v>107</v>
      </c>
      <c r="E40" s="48" t="s">
        <v>107</v>
      </c>
      <c r="F40" s="51">
        <f t="shared" si="0"/>
        <v>0</v>
      </c>
      <c r="G40" s="52">
        <f t="shared" si="1"/>
        <v>0</v>
      </c>
      <c r="H40" s="31" t="s">
        <v>107</v>
      </c>
      <c r="I40" s="31" t="s">
        <v>107</v>
      </c>
      <c r="J40" s="31" t="s">
        <v>107</v>
      </c>
    </row>
    <row r="41" spans="1:10" ht="15.6" x14ac:dyDescent="0.3">
      <c r="A41" s="6"/>
      <c r="B41" s="95" t="s">
        <v>15</v>
      </c>
      <c r="C41" s="59"/>
      <c r="D41" s="42">
        <f>SUM(D4:D40)</f>
        <v>92</v>
      </c>
      <c r="E41" s="42">
        <f>SUM(E4:E40)</f>
        <v>0</v>
      </c>
      <c r="F41" s="51">
        <f>SUM(F4:F40)</f>
        <v>92</v>
      </c>
      <c r="G41" s="52">
        <f>SUM(H41:J41)</f>
        <v>433443.8</v>
      </c>
      <c r="H41" s="7">
        <f>SUM(H4:H40)</f>
        <v>422872</v>
      </c>
      <c r="I41" s="7">
        <f t="shared" ref="I41:J41" si="2">SUM(I4:I40)</f>
        <v>8457.44</v>
      </c>
      <c r="J41" s="7">
        <f t="shared" si="2"/>
        <v>2114.36</v>
      </c>
    </row>
    <row r="44" spans="1:10" x14ac:dyDescent="0.3">
      <c r="D44" s="103" t="s">
        <v>1416</v>
      </c>
    </row>
    <row r="45" spans="1:10" x14ac:dyDescent="0.3">
      <c r="D45" s="103" t="s">
        <v>1417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ED72D-17DE-4CA4-B9FB-D412B6DD632E}">
  <dimension ref="A2:J113"/>
  <sheetViews>
    <sheetView topLeftCell="A94" zoomScale="70" zoomScaleNormal="70" workbookViewId="0">
      <selection activeCell="D112" sqref="D112:D113"/>
    </sheetView>
  </sheetViews>
  <sheetFormatPr defaultRowHeight="14.4" x14ac:dyDescent="0.3"/>
  <cols>
    <col min="1" max="1" width="5.88671875" customWidth="1"/>
    <col min="2" max="2" width="28.554687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31" t="s">
        <v>745</v>
      </c>
      <c r="C4" s="31" t="s">
        <v>13</v>
      </c>
      <c r="D4" s="31">
        <v>17</v>
      </c>
      <c r="E4" s="31">
        <v>3</v>
      </c>
      <c r="F4" s="7">
        <f>SUM(D4:E4)</f>
        <v>20</v>
      </c>
      <c r="G4" s="32">
        <f>SUM(H4:J4)</f>
        <v>206025</v>
      </c>
      <c r="H4" s="48">
        <v>201000</v>
      </c>
      <c r="I4" s="48">
        <v>4020</v>
      </c>
      <c r="J4" s="48">
        <v>1005</v>
      </c>
    </row>
    <row r="5" spans="1:10" ht="15.6" x14ac:dyDescent="0.3">
      <c r="A5" s="6">
        <v>2</v>
      </c>
      <c r="B5" s="31" t="s">
        <v>746</v>
      </c>
      <c r="C5" s="31" t="s">
        <v>10</v>
      </c>
      <c r="D5" s="31">
        <v>1</v>
      </c>
      <c r="E5" s="31">
        <v>1</v>
      </c>
      <c r="F5" s="7">
        <f t="shared" ref="F5:F68" si="0">SUM(D5:E5)</f>
        <v>2</v>
      </c>
      <c r="G5" s="32">
        <f t="shared" ref="G5:G68" si="1">SUM(H5:J5)</f>
        <v>13632.5</v>
      </c>
      <c r="H5" s="48">
        <v>13300</v>
      </c>
      <c r="I5" s="48">
        <v>266</v>
      </c>
      <c r="J5" s="48">
        <v>66.5</v>
      </c>
    </row>
    <row r="6" spans="1:10" ht="15.6" x14ac:dyDescent="0.3">
      <c r="A6" s="6">
        <v>3</v>
      </c>
      <c r="B6" s="31" t="s">
        <v>747</v>
      </c>
      <c r="C6" s="31" t="s">
        <v>12</v>
      </c>
      <c r="D6" s="31">
        <v>23</v>
      </c>
      <c r="E6" s="31">
        <v>5</v>
      </c>
      <c r="F6" s="7">
        <f t="shared" si="0"/>
        <v>28</v>
      </c>
      <c r="G6" s="32">
        <f t="shared" si="1"/>
        <v>289870</v>
      </c>
      <c r="H6" s="48">
        <v>282800</v>
      </c>
      <c r="I6" s="48">
        <v>5656</v>
      </c>
      <c r="J6" s="48">
        <v>1414</v>
      </c>
    </row>
    <row r="7" spans="1:10" ht="15.6" x14ac:dyDescent="0.3">
      <c r="A7" s="6">
        <v>4</v>
      </c>
      <c r="B7" s="31" t="s">
        <v>748</v>
      </c>
      <c r="C7" s="31" t="s">
        <v>11</v>
      </c>
      <c r="D7" s="31">
        <v>16</v>
      </c>
      <c r="E7" s="31">
        <v>3</v>
      </c>
      <c r="F7" s="7">
        <f t="shared" si="0"/>
        <v>19</v>
      </c>
      <c r="G7" s="32">
        <f t="shared" si="1"/>
        <v>176151.38</v>
      </c>
      <c r="H7" s="48">
        <v>171855</v>
      </c>
      <c r="I7" s="48">
        <v>3437.1</v>
      </c>
      <c r="J7" s="48">
        <v>859.28</v>
      </c>
    </row>
    <row r="8" spans="1:10" ht="15.6" x14ac:dyDescent="0.3">
      <c r="A8" s="6">
        <v>5</v>
      </c>
      <c r="B8" s="31" t="s">
        <v>749</v>
      </c>
      <c r="C8" s="31" t="s">
        <v>12</v>
      </c>
      <c r="D8" s="31" t="s">
        <v>107</v>
      </c>
      <c r="E8" s="31" t="s">
        <v>107</v>
      </c>
      <c r="F8" s="7">
        <f t="shared" si="0"/>
        <v>0</v>
      </c>
      <c r="G8" s="32">
        <f t="shared" si="1"/>
        <v>0</v>
      </c>
      <c r="H8" s="48" t="s">
        <v>107</v>
      </c>
      <c r="I8" s="48" t="s">
        <v>107</v>
      </c>
      <c r="J8" s="48" t="s">
        <v>107</v>
      </c>
    </row>
    <row r="9" spans="1:10" ht="15.6" x14ac:dyDescent="0.3">
      <c r="A9" s="6">
        <v>6</v>
      </c>
      <c r="B9" s="31" t="s">
        <v>750</v>
      </c>
      <c r="C9" s="31" t="s">
        <v>10</v>
      </c>
      <c r="D9" s="31">
        <v>25</v>
      </c>
      <c r="E9" s="31">
        <v>0</v>
      </c>
      <c r="F9" s="7">
        <f t="shared" si="0"/>
        <v>25</v>
      </c>
      <c r="G9" s="32">
        <f t="shared" si="1"/>
        <v>239850</v>
      </c>
      <c r="H9" s="48">
        <v>234000</v>
      </c>
      <c r="I9" s="48">
        <v>4680</v>
      </c>
      <c r="J9" s="48">
        <v>1170</v>
      </c>
    </row>
    <row r="10" spans="1:10" ht="15.6" x14ac:dyDescent="0.3">
      <c r="A10" s="6">
        <v>7</v>
      </c>
      <c r="B10" s="31" t="s">
        <v>751</v>
      </c>
      <c r="C10" s="31" t="s">
        <v>14</v>
      </c>
      <c r="D10" s="31" t="s">
        <v>107</v>
      </c>
      <c r="E10" s="31" t="s">
        <v>107</v>
      </c>
      <c r="F10" s="7">
        <f t="shared" si="0"/>
        <v>0</v>
      </c>
      <c r="G10" s="32">
        <f t="shared" si="1"/>
        <v>0</v>
      </c>
      <c r="H10" s="48" t="s">
        <v>107</v>
      </c>
      <c r="I10" s="48" t="s">
        <v>107</v>
      </c>
      <c r="J10" s="48" t="s">
        <v>107</v>
      </c>
    </row>
    <row r="11" spans="1:10" ht="15.6" x14ac:dyDescent="0.3">
      <c r="A11" s="6">
        <v>8</v>
      </c>
      <c r="B11" s="31" t="s">
        <v>752</v>
      </c>
      <c r="C11" s="31" t="s">
        <v>10</v>
      </c>
      <c r="D11" s="31">
        <v>19</v>
      </c>
      <c r="E11" s="31">
        <v>3</v>
      </c>
      <c r="F11" s="7">
        <f t="shared" si="0"/>
        <v>22</v>
      </c>
      <c r="G11" s="32">
        <f t="shared" si="1"/>
        <v>270600</v>
      </c>
      <c r="H11" s="48">
        <v>264000</v>
      </c>
      <c r="I11" s="48">
        <v>5280</v>
      </c>
      <c r="J11" s="48">
        <v>1320</v>
      </c>
    </row>
    <row r="12" spans="1:10" ht="15.6" x14ac:dyDescent="0.3">
      <c r="A12" s="6">
        <v>9</v>
      </c>
      <c r="B12" s="31" t="s">
        <v>753</v>
      </c>
      <c r="C12" s="31" t="s">
        <v>10</v>
      </c>
      <c r="D12" s="31">
        <v>8</v>
      </c>
      <c r="E12" s="31">
        <v>5</v>
      </c>
      <c r="F12" s="7">
        <f t="shared" si="0"/>
        <v>13</v>
      </c>
      <c r="G12" s="32">
        <f t="shared" si="1"/>
        <v>116593.75</v>
      </c>
      <c r="H12" s="48">
        <v>113750</v>
      </c>
      <c r="I12" s="48">
        <v>2275</v>
      </c>
      <c r="J12" s="48">
        <v>568.75</v>
      </c>
    </row>
    <row r="13" spans="1:10" ht="15.6" x14ac:dyDescent="0.3">
      <c r="A13" s="6">
        <v>10</v>
      </c>
      <c r="B13" s="31" t="s">
        <v>754</v>
      </c>
      <c r="C13" s="31" t="s">
        <v>14</v>
      </c>
      <c r="D13" s="31">
        <v>8</v>
      </c>
      <c r="E13" s="31">
        <v>1</v>
      </c>
      <c r="F13" s="7">
        <f t="shared" si="0"/>
        <v>9</v>
      </c>
      <c r="G13" s="32">
        <f t="shared" si="1"/>
        <v>110700</v>
      </c>
      <c r="H13" s="48">
        <v>108000</v>
      </c>
      <c r="I13" s="48">
        <v>2160</v>
      </c>
      <c r="J13" s="48">
        <v>540</v>
      </c>
    </row>
    <row r="14" spans="1:10" ht="15.6" x14ac:dyDescent="0.3">
      <c r="A14" s="6">
        <v>11</v>
      </c>
      <c r="B14" s="31" t="s">
        <v>755</v>
      </c>
      <c r="C14" s="31" t="s">
        <v>10</v>
      </c>
      <c r="D14" s="31">
        <v>3</v>
      </c>
      <c r="E14" s="31">
        <v>0</v>
      </c>
      <c r="F14" s="7">
        <f t="shared" si="0"/>
        <v>3</v>
      </c>
      <c r="G14" s="32">
        <f t="shared" si="1"/>
        <v>17066.25</v>
      </c>
      <c r="H14" s="48">
        <v>16650</v>
      </c>
      <c r="I14" s="48">
        <v>333</v>
      </c>
      <c r="J14" s="48">
        <v>83.25</v>
      </c>
    </row>
    <row r="15" spans="1:10" ht="15.6" x14ac:dyDescent="0.3">
      <c r="A15" s="6">
        <v>12</v>
      </c>
      <c r="B15" s="31" t="s">
        <v>756</v>
      </c>
      <c r="C15" s="31" t="s">
        <v>10</v>
      </c>
      <c r="D15" s="31">
        <v>4</v>
      </c>
      <c r="E15" s="31">
        <v>4</v>
      </c>
      <c r="F15" s="7">
        <f t="shared" si="0"/>
        <v>8</v>
      </c>
      <c r="G15" s="32">
        <f t="shared" si="1"/>
        <v>73800</v>
      </c>
      <c r="H15" s="48">
        <v>72000</v>
      </c>
      <c r="I15" s="48">
        <v>1440</v>
      </c>
      <c r="J15" s="48">
        <v>360</v>
      </c>
    </row>
    <row r="16" spans="1:10" ht="15.6" x14ac:dyDescent="0.3">
      <c r="A16" s="6">
        <v>13</v>
      </c>
      <c r="B16" s="31" t="s">
        <v>757</v>
      </c>
      <c r="C16" s="31" t="s">
        <v>10</v>
      </c>
      <c r="D16" s="31">
        <v>2</v>
      </c>
      <c r="E16" s="31">
        <v>0</v>
      </c>
      <c r="F16" s="7">
        <f t="shared" si="0"/>
        <v>2</v>
      </c>
      <c r="G16" s="32">
        <f t="shared" si="1"/>
        <v>9040.1</v>
      </c>
      <c r="H16" s="48">
        <v>8820</v>
      </c>
      <c r="I16" s="48">
        <v>176</v>
      </c>
      <c r="J16" s="48">
        <v>44.1</v>
      </c>
    </row>
    <row r="17" spans="1:10" ht="15.6" x14ac:dyDescent="0.3">
      <c r="A17" s="6">
        <v>14</v>
      </c>
      <c r="B17" s="31" t="s">
        <v>758</v>
      </c>
      <c r="C17" s="31" t="s">
        <v>10</v>
      </c>
      <c r="D17" s="31">
        <v>17</v>
      </c>
      <c r="E17" s="31">
        <v>3</v>
      </c>
      <c r="F17" s="7">
        <f t="shared" si="0"/>
        <v>20</v>
      </c>
      <c r="G17" s="32">
        <f t="shared" si="1"/>
        <v>171380</v>
      </c>
      <c r="H17" s="48">
        <v>167200</v>
      </c>
      <c r="I17" s="48">
        <v>3344</v>
      </c>
      <c r="J17" s="48">
        <v>836</v>
      </c>
    </row>
    <row r="18" spans="1:10" ht="15.6" x14ac:dyDescent="0.3">
      <c r="A18" s="6">
        <v>15</v>
      </c>
      <c r="B18" s="31" t="s">
        <v>759</v>
      </c>
      <c r="C18" s="31" t="s">
        <v>13</v>
      </c>
      <c r="D18" s="31">
        <v>11</v>
      </c>
      <c r="E18" s="31">
        <v>0</v>
      </c>
      <c r="F18" s="7">
        <f t="shared" si="0"/>
        <v>11</v>
      </c>
      <c r="G18" s="32">
        <f t="shared" si="1"/>
        <v>97416</v>
      </c>
      <c r="H18" s="48">
        <v>95040</v>
      </c>
      <c r="I18" s="48">
        <v>1900.8</v>
      </c>
      <c r="J18" s="48">
        <v>475.2</v>
      </c>
    </row>
    <row r="19" spans="1:10" ht="15.6" x14ac:dyDescent="0.3">
      <c r="A19" s="6">
        <v>16</v>
      </c>
      <c r="B19" s="31" t="s">
        <v>760</v>
      </c>
      <c r="C19" s="31" t="s">
        <v>10</v>
      </c>
      <c r="D19" s="31" t="s">
        <v>107</v>
      </c>
      <c r="E19" s="31" t="s">
        <v>107</v>
      </c>
      <c r="F19" s="7">
        <f t="shared" si="0"/>
        <v>0</v>
      </c>
      <c r="G19" s="32">
        <f t="shared" si="1"/>
        <v>0</v>
      </c>
      <c r="H19" s="48" t="s">
        <v>107</v>
      </c>
      <c r="I19" s="48" t="s">
        <v>107</v>
      </c>
      <c r="J19" s="48" t="s">
        <v>107</v>
      </c>
    </row>
    <row r="20" spans="1:10" ht="15.6" x14ac:dyDescent="0.3">
      <c r="A20" s="6">
        <v>17</v>
      </c>
      <c r="B20" s="31" t="s">
        <v>761</v>
      </c>
      <c r="C20" s="31" t="s">
        <v>10</v>
      </c>
      <c r="D20" s="31">
        <v>14</v>
      </c>
      <c r="E20" s="31">
        <v>4</v>
      </c>
      <c r="F20" s="7">
        <f t="shared" si="0"/>
        <v>18</v>
      </c>
      <c r="G20" s="32">
        <f t="shared" si="1"/>
        <v>165127.5</v>
      </c>
      <c r="H20" s="48">
        <v>161100</v>
      </c>
      <c r="I20" s="48">
        <v>3222</v>
      </c>
      <c r="J20" s="48">
        <v>805.5</v>
      </c>
    </row>
    <row r="21" spans="1:10" ht="15.6" x14ac:dyDescent="0.3">
      <c r="A21" s="6">
        <v>18</v>
      </c>
      <c r="B21" s="31" t="s">
        <v>762</v>
      </c>
      <c r="C21" s="31" t="s">
        <v>13</v>
      </c>
      <c r="D21" s="31">
        <v>2</v>
      </c>
      <c r="E21" s="31">
        <v>0</v>
      </c>
      <c r="F21" s="7">
        <f t="shared" si="0"/>
        <v>2</v>
      </c>
      <c r="G21" s="32">
        <f t="shared" si="1"/>
        <v>10922.400000000001</v>
      </c>
      <c r="H21" s="48">
        <v>10656</v>
      </c>
      <c r="I21" s="48">
        <v>213.12</v>
      </c>
      <c r="J21" s="48">
        <v>53.28</v>
      </c>
    </row>
    <row r="22" spans="1:10" ht="15.6" x14ac:dyDescent="0.3">
      <c r="A22" s="6">
        <v>19</v>
      </c>
      <c r="B22" s="31" t="s">
        <v>763</v>
      </c>
      <c r="C22" s="31" t="s">
        <v>13</v>
      </c>
      <c r="D22" s="31">
        <v>11</v>
      </c>
      <c r="E22" s="31">
        <v>0</v>
      </c>
      <c r="F22" s="7">
        <f t="shared" si="0"/>
        <v>11</v>
      </c>
      <c r="G22" s="32">
        <f t="shared" si="1"/>
        <v>77116.2</v>
      </c>
      <c r="H22" s="48">
        <v>75240</v>
      </c>
      <c r="I22" s="48">
        <v>1500</v>
      </c>
      <c r="J22" s="48">
        <v>376.2</v>
      </c>
    </row>
    <row r="23" spans="1:10" ht="15.6" x14ac:dyDescent="0.3">
      <c r="A23" s="6">
        <v>20</v>
      </c>
      <c r="B23" s="31" t="s">
        <v>764</v>
      </c>
      <c r="C23" s="31" t="s">
        <v>10</v>
      </c>
      <c r="D23" s="31">
        <v>7</v>
      </c>
      <c r="E23" s="31">
        <v>1</v>
      </c>
      <c r="F23" s="7">
        <f t="shared" si="0"/>
        <v>8</v>
      </c>
      <c r="G23" s="32">
        <f t="shared" si="1"/>
        <v>51660</v>
      </c>
      <c r="H23" s="48">
        <v>50400</v>
      </c>
      <c r="I23" s="48">
        <v>1008</v>
      </c>
      <c r="J23" s="48">
        <v>252</v>
      </c>
    </row>
    <row r="24" spans="1:10" ht="15.6" x14ac:dyDescent="0.3">
      <c r="A24" s="6">
        <v>21</v>
      </c>
      <c r="B24" s="31" t="s">
        <v>765</v>
      </c>
      <c r="C24" s="31" t="s">
        <v>10</v>
      </c>
      <c r="D24" s="31">
        <v>10</v>
      </c>
      <c r="E24" s="31">
        <v>0</v>
      </c>
      <c r="F24" s="7">
        <f t="shared" si="0"/>
        <v>10</v>
      </c>
      <c r="G24" s="32">
        <f t="shared" si="1"/>
        <v>68162.5</v>
      </c>
      <c r="H24" s="48">
        <v>66500</v>
      </c>
      <c r="I24" s="48">
        <v>1330</v>
      </c>
      <c r="J24" s="48">
        <v>332.5</v>
      </c>
    </row>
    <row r="25" spans="1:10" ht="15.6" x14ac:dyDescent="0.3">
      <c r="A25" s="6">
        <v>22</v>
      </c>
      <c r="B25" s="31" t="s">
        <v>766</v>
      </c>
      <c r="C25" s="31" t="s">
        <v>13</v>
      </c>
      <c r="D25" s="31">
        <v>7</v>
      </c>
      <c r="E25" s="31">
        <v>2</v>
      </c>
      <c r="F25" s="7">
        <f t="shared" si="0"/>
        <v>9</v>
      </c>
      <c r="G25" s="32">
        <f t="shared" si="1"/>
        <v>54888.75</v>
      </c>
      <c r="H25" s="48">
        <v>53550</v>
      </c>
      <c r="I25" s="48">
        <v>1071</v>
      </c>
      <c r="J25" s="48">
        <v>267.75</v>
      </c>
    </row>
    <row r="26" spans="1:10" ht="15.6" x14ac:dyDescent="0.3">
      <c r="A26" s="6">
        <v>23</v>
      </c>
      <c r="B26" s="31" t="s">
        <v>767</v>
      </c>
      <c r="C26" s="31" t="s">
        <v>13</v>
      </c>
      <c r="D26" s="31">
        <v>22</v>
      </c>
      <c r="E26" s="31">
        <v>10</v>
      </c>
      <c r="F26" s="7">
        <f t="shared" si="0"/>
        <v>32</v>
      </c>
      <c r="G26" s="32">
        <f t="shared" si="1"/>
        <v>236160</v>
      </c>
      <c r="H26" s="48">
        <v>230400</v>
      </c>
      <c r="I26" s="48">
        <v>4608</v>
      </c>
      <c r="J26" s="48">
        <v>1152</v>
      </c>
    </row>
    <row r="27" spans="1:10" ht="15.6" x14ac:dyDescent="0.3">
      <c r="A27" s="6">
        <v>24</v>
      </c>
      <c r="B27" s="31" t="s">
        <v>768</v>
      </c>
      <c r="C27" s="31" t="s">
        <v>10</v>
      </c>
      <c r="D27" s="31">
        <v>2</v>
      </c>
      <c r="E27" s="31">
        <v>5</v>
      </c>
      <c r="F27" s="7">
        <f t="shared" si="0"/>
        <v>7</v>
      </c>
      <c r="G27" s="32">
        <f t="shared" si="1"/>
        <v>43050</v>
      </c>
      <c r="H27" s="48">
        <v>42000</v>
      </c>
      <c r="I27" s="48">
        <v>840</v>
      </c>
      <c r="J27" s="48">
        <v>210</v>
      </c>
    </row>
    <row r="28" spans="1:10" ht="15.6" x14ac:dyDescent="0.3">
      <c r="A28" s="6">
        <v>25</v>
      </c>
      <c r="B28" s="31" t="s">
        <v>769</v>
      </c>
      <c r="C28" s="31" t="s">
        <v>13</v>
      </c>
      <c r="D28" s="31">
        <v>23</v>
      </c>
      <c r="E28" s="31">
        <v>1</v>
      </c>
      <c r="F28" s="7">
        <f t="shared" si="0"/>
        <v>24</v>
      </c>
      <c r="G28" s="32">
        <f t="shared" si="1"/>
        <v>168510</v>
      </c>
      <c r="H28" s="48">
        <v>164400</v>
      </c>
      <c r="I28" s="48">
        <v>3288</v>
      </c>
      <c r="J28" s="48">
        <v>822</v>
      </c>
    </row>
    <row r="29" spans="1:10" ht="15.6" x14ac:dyDescent="0.3">
      <c r="A29" s="6">
        <v>26</v>
      </c>
      <c r="B29" s="31" t="s">
        <v>770</v>
      </c>
      <c r="C29" s="31" t="s">
        <v>13</v>
      </c>
      <c r="D29" s="31">
        <v>19</v>
      </c>
      <c r="E29" s="31">
        <v>4</v>
      </c>
      <c r="F29" s="7">
        <f t="shared" si="0"/>
        <v>23</v>
      </c>
      <c r="G29" s="32">
        <f t="shared" si="1"/>
        <v>188600</v>
      </c>
      <c r="H29" s="48">
        <v>184000</v>
      </c>
      <c r="I29" s="48">
        <v>3680</v>
      </c>
      <c r="J29" s="48">
        <v>920</v>
      </c>
    </row>
    <row r="30" spans="1:10" ht="15.6" x14ac:dyDescent="0.3">
      <c r="A30" s="6">
        <v>27</v>
      </c>
      <c r="B30" s="31" t="s">
        <v>771</v>
      </c>
      <c r="C30" s="31" t="s">
        <v>10</v>
      </c>
      <c r="D30" s="31">
        <v>3</v>
      </c>
      <c r="E30" s="31">
        <v>0</v>
      </c>
      <c r="F30" s="7">
        <f t="shared" si="0"/>
        <v>3</v>
      </c>
      <c r="G30" s="32">
        <f t="shared" si="1"/>
        <v>27453.599999999999</v>
      </c>
      <c r="H30" s="48">
        <v>26784</v>
      </c>
      <c r="I30" s="48">
        <v>535.67999999999995</v>
      </c>
      <c r="J30" s="48">
        <v>133.91999999999999</v>
      </c>
    </row>
    <row r="31" spans="1:10" ht="15.6" x14ac:dyDescent="0.3">
      <c r="A31" s="6">
        <v>28</v>
      </c>
      <c r="B31" s="31" t="s">
        <v>772</v>
      </c>
      <c r="C31" s="31" t="s">
        <v>13</v>
      </c>
      <c r="D31" s="31">
        <v>3</v>
      </c>
      <c r="E31" s="31">
        <v>0</v>
      </c>
      <c r="F31" s="7">
        <f t="shared" si="0"/>
        <v>3</v>
      </c>
      <c r="G31" s="32">
        <f t="shared" si="1"/>
        <v>26906.25</v>
      </c>
      <c r="H31" s="48">
        <v>26250</v>
      </c>
      <c r="I31" s="48">
        <v>525</v>
      </c>
      <c r="J31" s="48">
        <v>131.25</v>
      </c>
    </row>
    <row r="32" spans="1:10" ht="15.6" x14ac:dyDescent="0.3">
      <c r="A32" s="6">
        <v>29</v>
      </c>
      <c r="B32" s="31" t="s">
        <v>773</v>
      </c>
      <c r="C32" s="31" t="s">
        <v>14</v>
      </c>
      <c r="D32" s="31">
        <v>25</v>
      </c>
      <c r="E32" s="31">
        <v>11</v>
      </c>
      <c r="F32" s="7">
        <f t="shared" si="0"/>
        <v>36</v>
      </c>
      <c r="G32" s="32">
        <f t="shared" si="1"/>
        <v>281260</v>
      </c>
      <c r="H32" s="48">
        <v>274400</v>
      </c>
      <c r="I32" s="48">
        <v>5488</v>
      </c>
      <c r="J32" s="48">
        <v>1372</v>
      </c>
    </row>
    <row r="33" spans="1:10" ht="15.6" x14ac:dyDescent="0.3">
      <c r="A33" s="6">
        <v>30</v>
      </c>
      <c r="B33" s="31" t="s">
        <v>774</v>
      </c>
      <c r="C33" s="31" t="s">
        <v>10</v>
      </c>
      <c r="D33" s="31">
        <v>5</v>
      </c>
      <c r="E33" s="31">
        <v>5</v>
      </c>
      <c r="F33" s="7">
        <f t="shared" si="0"/>
        <v>10</v>
      </c>
      <c r="G33" s="32">
        <f t="shared" si="1"/>
        <v>73800</v>
      </c>
      <c r="H33" s="48">
        <v>72000</v>
      </c>
      <c r="I33" s="48">
        <v>1440</v>
      </c>
      <c r="J33" s="48">
        <v>360</v>
      </c>
    </row>
    <row r="34" spans="1:10" ht="15.6" x14ac:dyDescent="0.3">
      <c r="A34" s="6">
        <v>31</v>
      </c>
      <c r="B34" s="31" t="s">
        <v>775</v>
      </c>
      <c r="C34" s="31" t="s">
        <v>10</v>
      </c>
      <c r="D34" s="31">
        <v>7</v>
      </c>
      <c r="E34" s="31">
        <v>3</v>
      </c>
      <c r="F34" s="7">
        <f t="shared" si="0"/>
        <v>10</v>
      </c>
      <c r="G34" s="32">
        <f t="shared" si="1"/>
        <v>72262.5</v>
      </c>
      <c r="H34" s="48">
        <v>70500</v>
      </c>
      <c r="I34" s="48">
        <v>1410</v>
      </c>
      <c r="J34" s="48">
        <v>352.5</v>
      </c>
    </row>
    <row r="35" spans="1:10" ht="15.6" x14ac:dyDescent="0.3">
      <c r="A35" s="6">
        <v>32</v>
      </c>
      <c r="B35" s="31" t="s">
        <v>776</v>
      </c>
      <c r="C35" s="31" t="s">
        <v>10</v>
      </c>
      <c r="D35" s="31">
        <v>8</v>
      </c>
      <c r="E35" s="31">
        <v>2</v>
      </c>
      <c r="F35" s="7">
        <f t="shared" si="0"/>
        <v>10</v>
      </c>
      <c r="G35" s="32">
        <f t="shared" si="1"/>
        <v>70212.5</v>
      </c>
      <c r="H35" s="48">
        <v>68500</v>
      </c>
      <c r="I35" s="48">
        <v>1370</v>
      </c>
      <c r="J35" s="48">
        <v>342.5</v>
      </c>
    </row>
    <row r="36" spans="1:10" ht="15.6" x14ac:dyDescent="0.3">
      <c r="A36" s="6">
        <v>33</v>
      </c>
      <c r="B36" s="31" t="s">
        <v>777</v>
      </c>
      <c r="C36" s="31" t="s">
        <v>14</v>
      </c>
      <c r="D36" s="31">
        <v>11</v>
      </c>
      <c r="E36" s="31">
        <v>1</v>
      </c>
      <c r="F36" s="7">
        <f t="shared" si="0"/>
        <v>12</v>
      </c>
      <c r="G36" s="32">
        <f t="shared" si="1"/>
        <v>109470</v>
      </c>
      <c r="H36" s="48">
        <v>106800</v>
      </c>
      <c r="I36" s="48">
        <v>2136</v>
      </c>
      <c r="J36" s="48">
        <v>534</v>
      </c>
    </row>
    <row r="37" spans="1:10" ht="15.6" x14ac:dyDescent="0.3">
      <c r="A37" s="6">
        <v>34</v>
      </c>
      <c r="B37" s="31" t="s">
        <v>778</v>
      </c>
      <c r="C37" s="31" t="s">
        <v>10</v>
      </c>
      <c r="D37" s="31">
        <v>15</v>
      </c>
      <c r="E37" s="31">
        <v>1</v>
      </c>
      <c r="F37" s="7">
        <f t="shared" si="0"/>
        <v>16</v>
      </c>
      <c r="G37" s="32">
        <f t="shared" si="1"/>
        <v>154242</v>
      </c>
      <c r="H37" s="48">
        <v>150480</v>
      </c>
      <c r="I37" s="48">
        <v>3009.6</v>
      </c>
      <c r="J37" s="48">
        <v>752.4</v>
      </c>
    </row>
    <row r="38" spans="1:10" ht="15.6" x14ac:dyDescent="0.3">
      <c r="A38" s="6">
        <v>35</v>
      </c>
      <c r="B38" s="31" t="s">
        <v>779</v>
      </c>
      <c r="C38" s="31" t="s">
        <v>10</v>
      </c>
      <c r="D38" s="31">
        <v>9</v>
      </c>
      <c r="E38" s="31">
        <v>0</v>
      </c>
      <c r="F38" s="7">
        <f t="shared" si="0"/>
        <v>9</v>
      </c>
      <c r="G38" s="32">
        <f t="shared" si="1"/>
        <v>105165</v>
      </c>
      <c r="H38" s="48">
        <v>102600</v>
      </c>
      <c r="I38" s="48">
        <v>2052</v>
      </c>
      <c r="J38" s="48">
        <v>513</v>
      </c>
    </row>
    <row r="39" spans="1:10" ht="15.6" x14ac:dyDescent="0.3">
      <c r="A39" s="6">
        <v>36</v>
      </c>
      <c r="B39" s="31" t="s">
        <v>780</v>
      </c>
      <c r="C39" s="31" t="s">
        <v>10</v>
      </c>
      <c r="D39" s="31">
        <v>6</v>
      </c>
      <c r="E39" s="31">
        <v>0</v>
      </c>
      <c r="F39" s="7">
        <f t="shared" si="0"/>
        <v>6</v>
      </c>
      <c r="G39" s="32">
        <f t="shared" si="1"/>
        <v>44536.25</v>
      </c>
      <c r="H39" s="48">
        <v>43450</v>
      </c>
      <c r="I39" s="48">
        <v>869</v>
      </c>
      <c r="J39" s="48">
        <v>217.25</v>
      </c>
    </row>
    <row r="40" spans="1:10" ht="15.6" x14ac:dyDescent="0.3">
      <c r="A40" s="6">
        <v>37</v>
      </c>
      <c r="B40" s="31" t="s">
        <v>781</v>
      </c>
      <c r="C40" s="31" t="s">
        <v>13</v>
      </c>
      <c r="D40" s="31">
        <v>2</v>
      </c>
      <c r="E40" s="31">
        <v>0</v>
      </c>
      <c r="F40" s="7">
        <f t="shared" si="0"/>
        <v>2</v>
      </c>
      <c r="G40" s="32">
        <f t="shared" si="1"/>
        <v>18090</v>
      </c>
      <c r="H40" s="48">
        <v>18000</v>
      </c>
      <c r="I40" s="48" t="s">
        <v>107</v>
      </c>
      <c r="J40" s="48">
        <v>90</v>
      </c>
    </row>
    <row r="41" spans="1:10" ht="15.6" x14ac:dyDescent="0.3">
      <c r="A41" s="6">
        <v>38</v>
      </c>
      <c r="B41" s="31" t="s">
        <v>782</v>
      </c>
      <c r="C41" s="31" t="s">
        <v>12</v>
      </c>
      <c r="D41" s="31" t="s">
        <v>107</v>
      </c>
      <c r="E41" s="31" t="s">
        <v>107</v>
      </c>
      <c r="F41" s="7">
        <f t="shared" si="0"/>
        <v>0</v>
      </c>
      <c r="G41" s="32">
        <f t="shared" si="1"/>
        <v>0</v>
      </c>
      <c r="H41" s="48" t="s">
        <v>107</v>
      </c>
      <c r="I41" s="48" t="s">
        <v>107</v>
      </c>
      <c r="J41" s="48" t="s">
        <v>107</v>
      </c>
    </row>
    <row r="42" spans="1:10" ht="15.6" x14ac:dyDescent="0.3">
      <c r="A42" s="6">
        <v>39</v>
      </c>
      <c r="B42" s="31" t="s">
        <v>783</v>
      </c>
      <c r="C42" s="31" t="s">
        <v>10</v>
      </c>
      <c r="D42" s="31">
        <v>6</v>
      </c>
      <c r="E42" s="31">
        <v>2</v>
      </c>
      <c r="F42" s="7">
        <f t="shared" si="0"/>
        <v>8</v>
      </c>
      <c r="G42" s="32">
        <f t="shared" si="1"/>
        <v>77797.5</v>
      </c>
      <c r="H42" s="48">
        <v>75900</v>
      </c>
      <c r="I42" s="48">
        <v>1518</v>
      </c>
      <c r="J42" s="48">
        <v>379.5</v>
      </c>
    </row>
    <row r="43" spans="1:10" ht="15.6" x14ac:dyDescent="0.3">
      <c r="A43" s="6">
        <v>40</v>
      </c>
      <c r="B43" s="31" t="s">
        <v>784</v>
      </c>
      <c r="C43" s="31" t="s">
        <v>10</v>
      </c>
      <c r="D43" s="31">
        <v>3</v>
      </c>
      <c r="E43" s="31">
        <v>3</v>
      </c>
      <c r="F43" s="7">
        <f t="shared" si="0"/>
        <v>6</v>
      </c>
      <c r="G43" s="32">
        <f t="shared" si="1"/>
        <v>24600</v>
      </c>
      <c r="H43" s="48">
        <v>24000</v>
      </c>
      <c r="I43" s="48">
        <v>480</v>
      </c>
      <c r="J43" s="48">
        <v>120</v>
      </c>
    </row>
    <row r="44" spans="1:10" ht="15.6" x14ac:dyDescent="0.3">
      <c r="A44" s="6">
        <v>41</v>
      </c>
      <c r="B44" s="31" t="s">
        <v>785</v>
      </c>
      <c r="C44" s="31" t="s">
        <v>10</v>
      </c>
      <c r="D44" s="31">
        <v>25</v>
      </c>
      <c r="E44" s="31">
        <v>14</v>
      </c>
      <c r="F44" s="7">
        <f t="shared" si="0"/>
        <v>39</v>
      </c>
      <c r="G44" s="32">
        <f t="shared" si="1"/>
        <v>479700</v>
      </c>
      <c r="H44" s="48">
        <v>468000</v>
      </c>
      <c r="I44" s="48">
        <v>9360</v>
      </c>
      <c r="J44" s="48">
        <v>2340</v>
      </c>
    </row>
    <row r="45" spans="1:10" ht="15.6" x14ac:dyDescent="0.3">
      <c r="A45" s="6">
        <v>42</v>
      </c>
      <c r="B45" s="31" t="s">
        <v>786</v>
      </c>
      <c r="C45" s="31" t="s">
        <v>10</v>
      </c>
      <c r="D45" s="31">
        <v>9</v>
      </c>
      <c r="E45" s="31">
        <v>4</v>
      </c>
      <c r="F45" s="7">
        <f t="shared" si="0"/>
        <v>13</v>
      </c>
      <c r="G45" s="32">
        <f t="shared" si="1"/>
        <v>73287.5</v>
      </c>
      <c r="H45" s="48">
        <v>71500</v>
      </c>
      <c r="I45" s="48">
        <v>1430</v>
      </c>
      <c r="J45" s="48">
        <v>357.5</v>
      </c>
    </row>
    <row r="46" spans="1:10" ht="15.6" x14ac:dyDescent="0.3">
      <c r="A46" s="6">
        <v>43</v>
      </c>
      <c r="B46" s="31" t="s">
        <v>787</v>
      </c>
      <c r="C46" s="31" t="s">
        <v>13</v>
      </c>
      <c r="D46" s="31">
        <v>5</v>
      </c>
      <c r="E46" s="31">
        <v>5</v>
      </c>
      <c r="F46" s="7">
        <f t="shared" si="0"/>
        <v>10</v>
      </c>
      <c r="G46" s="32">
        <f t="shared" si="1"/>
        <v>82000</v>
      </c>
      <c r="H46" s="48">
        <v>80000</v>
      </c>
      <c r="I46" s="48">
        <v>1600</v>
      </c>
      <c r="J46" s="48">
        <v>400</v>
      </c>
    </row>
    <row r="47" spans="1:10" ht="15.6" x14ac:dyDescent="0.3">
      <c r="A47" s="6">
        <v>44</v>
      </c>
      <c r="B47" s="31" t="s">
        <v>788</v>
      </c>
      <c r="C47" s="31" t="s">
        <v>13</v>
      </c>
      <c r="D47" s="31">
        <v>13</v>
      </c>
      <c r="E47" s="31">
        <v>4</v>
      </c>
      <c r="F47" s="7">
        <f t="shared" si="0"/>
        <v>17</v>
      </c>
      <c r="G47" s="32">
        <f t="shared" si="1"/>
        <v>46182.17</v>
      </c>
      <c r="H47" s="48">
        <v>45055.78</v>
      </c>
      <c r="I47" s="48">
        <v>901.11</v>
      </c>
      <c r="J47" s="48">
        <v>225.28</v>
      </c>
    </row>
    <row r="48" spans="1:10" ht="15.6" x14ac:dyDescent="0.3">
      <c r="A48" s="6">
        <v>45</v>
      </c>
      <c r="B48" s="31" t="s">
        <v>789</v>
      </c>
      <c r="C48" s="31" t="s">
        <v>13</v>
      </c>
      <c r="D48" s="31">
        <v>5</v>
      </c>
      <c r="E48" s="31">
        <v>1</v>
      </c>
      <c r="F48" s="7">
        <f t="shared" si="0"/>
        <v>6</v>
      </c>
      <c r="G48" s="32">
        <f t="shared" si="1"/>
        <v>49190</v>
      </c>
      <c r="H48" s="48">
        <v>48000</v>
      </c>
      <c r="I48" s="48">
        <v>950</v>
      </c>
      <c r="J48" s="48">
        <v>240</v>
      </c>
    </row>
    <row r="49" spans="1:10" ht="15.6" x14ac:dyDescent="0.3">
      <c r="A49" s="6">
        <v>46</v>
      </c>
      <c r="B49" s="31" t="s">
        <v>790</v>
      </c>
      <c r="C49" s="31" t="s">
        <v>10</v>
      </c>
      <c r="D49" s="31">
        <v>2</v>
      </c>
      <c r="E49" s="31">
        <v>1</v>
      </c>
      <c r="F49" s="7">
        <f t="shared" si="0"/>
        <v>3</v>
      </c>
      <c r="G49" s="32">
        <f t="shared" si="1"/>
        <v>27367.5</v>
      </c>
      <c r="H49" s="48">
        <v>26700</v>
      </c>
      <c r="I49" s="48">
        <v>534</v>
      </c>
      <c r="J49" s="48">
        <v>133.5</v>
      </c>
    </row>
    <row r="50" spans="1:10" ht="15.6" x14ac:dyDescent="0.3">
      <c r="A50" s="6">
        <v>47</v>
      </c>
      <c r="B50" s="31" t="s">
        <v>791</v>
      </c>
      <c r="C50" s="31" t="s">
        <v>12</v>
      </c>
      <c r="D50" s="31" t="s">
        <v>107</v>
      </c>
      <c r="E50" s="31" t="s">
        <v>107</v>
      </c>
      <c r="F50" s="7">
        <f t="shared" si="0"/>
        <v>0</v>
      </c>
      <c r="G50" s="32">
        <f t="shared" si="1"/>
        <v>0</v>
      </c>
      <c r="H50" s="48" t="s">
        <v>107</v>
      </c>
      <c r="I50" s="48" t="s">
        <v>107</v>
      </c>
      <c r="J50" s="48" t="s">
        <v>107</v>
      </c>
    </row>
    <row r="51" spans="1:10" ht="15.6" x14ac:dyDescent="0.3">
      <c r="A51" s="6">
        <v>48</v>
      </c>
      <c r="B51" s="31" t="s">
        <v>792</v>
      </c>
      <c r="C51" s="31" t="s">
        <v>13</v>
      </c>
      <c r="D51" s="31">
        <v>3</v>
      </c>
      <c r="E51" s="31">
        <v>0</v>
      </c>
      <c r="F51" s="7">
        <f t="shared" si="0"/>
        <v>3</v>
      </c>
      <c r="G51" s="32">
        <f t="shared" si="1"/>
        <v>33948</v>
      </c>
      <c r="H51" s="48">
        <v>33120</v>
      </c>
      <c r="I51" s="48">
        <v>662.4</v>
      </c>
      <c r="J51" s="48">
        <v>165.6</v>
      </c>
    </row>
    <row r="52" spans="1:10" ht="15.6" x14ac:dyDescent="0.3">
      <c r="A52" s="6">
        <v>49</v>
      </c>
      <c r="B52" s="31" t="s">
        <v>793</v>
      </c>
      <c r="C52" s="31" t="s">
        <v>10</v>
      </c>
      <c r="D52" s="31">
        <v>4</v>
      </c>
      <c r="E52" s="31">
        <v>5</v>
      </c>
      <c r="F52" s="7">
        <f t="shared" si="0"/>
        <v>9</v>
      </c>
      <c r="G52" s="32">
        <f t="shared" si="1"/>
        <v>92102.399999999994</v>
      </c>
      <c r="H52" s="48">
        <v>89856</v>
      </c>
      <c r="I52" s="48">
        <v>1797.12</v>
      </c>
      <c r="J52" s="48">
        <v>449.28</v>
      </c>
    </row>
    <row r="53" spans="1:10" ht="15.6" x14ac:dyDescent="0.3">
      <c r="A53" s="6">
        <v>50</v>
      </c>
      <c r="B53" s="31" t="s">
        <v>794</v>
      </c>
      <c r="C53" s="31" t="s">
        <v>10</v>
      </c>
      <c r="D53" s="31">
        <v>7</v>
      </c>
      <c r="E53" s="31">
        <v>6</v>
      </c>
      <c r="F53" s="7">
        <f t="shared" si="0"/>
        <v>13</v>
      </c>
      <c r="G53" s="32">
        <f t="shared" si="1"/>
        <v>139912.5</v>
      </c>
      <c r="H53" s="48">
        <v>136500</v>
      </c>
      <c r="I53" s="48">
        <v>2730</v>
      </c>
      <c r="J53" s="48">
        <v>682.5</v>
      </c>
    </row>
    <row r="54" spans="1:10" ht="15.6" x14ac:dyDescent="0.3">
      <c r="A54" s="6">
        <v>51</v>
      </c>
      <c r="B54" s="31" t="s">
        <v>795</v>
      </c>
      <c r="C54" s="31" t="s">
        <v>10</v>
      </c>
      <c r="D54" s="31">
        <v>1</v>
      </c>
      <c r="E54" s="31">
        <v>1</v>
      </c>
      <c r="F54" s="7">
        <f t="shared" si="0"/>
        <v>2</v>
      </c>
      <c r="G54" s="32">
        <f t="shared" si="1"/>
        <v>13726.8</v>
      </c>
      <c r="H54" s="48">
        <v>13392</v>
      </c>
      <c r="I54" s="48">
        <v>267.83999999999997</v>
      </c>
      <c r="J54" s="48">
        <v>66.959999999999994</v>
      </c>
    </row>
    <row r="55" spans="1:10" ht="15.6" x14ac:dyDescent="0.3">
      <c r="A55" s="6">
        <v>52</v>
      </c>
      <c r="B55" s="31" t="s">
        <v>796</v>
      </c>
      <c r="C55" s="31" t="s">
        <v>10</v>
      </c>
      <c r="D55" s="31">
        <v>2</v>
      </c>
      <c r="E55" s="31">
        <v>1</v>
      </c>
      <c r="F55" s="7">
        <f t="shared" si="0"/>
        <v>3</v>
      </c>
      <c r="G55" s="32">
        <f t="shared" si="1"/>
        <v>34286.25</v>
      </c>
      <c r="H55" s="48">
        <v>33450</v>
      </c>
      <c r="I55" s="48">
        <v>669</v>
      </c>
      <c r="J55" s="48">
        <v>167.25</v>
      </c>
    </row>
    <row r="56" spans="1:10" ht="15.6" x14ac:dyDescent="0.3">
      <c r="A56" s="6">
        <v>53</v>
      </c>
      <c r="B56" s="31" t="s">
        <v>797</v>
      </c>
      <c r="C56" s="31" t="s">
        <v>10</v>
      </c>
      <c r="D56" s="31">
        <v>4</v>
      </c>
      <c r="E56" s="31">
        <v>2</v>
      </c>
      <c r="F56" s="7">
        <f t="shared" si="0"/>
        <v>6</v>
      </c>
      <c r="G56" s="32">
        <f t="shared" si="1"/>
        <v>50626.799999999996</v>
      </c>
      <c r="H56" s="48">
        <v>49392</v>
      </c>
      <c r="I56" s="48">
        <v>987.84</v>
      </c>
      <c r="J56" s="48">
        <v>246.96</v>
      </c>
    </row>
    <row r="57" spans="1:10" ht="15.6" x14ac:dyDescent="0.3">
      <c r="A57" s="6">
        <v>54</v>
      </c>
      <c r="B57" s="31" t="s">
        <v>798</v>
      </c>
      <c r="C57" s="31" t="s">
        <v>10</v>
      </c>
      <c r="D57" s="31">
        <v>2</v>
      </c>
      <c r="E57" s="31">
        <v>1</v>
      </c>
      <c r="F57" s="7">
        <f t="shared" si="0"/>
        <v>3</v>
      </c>
      <c r="G57" s="32">
        <f t="shared" si="1"/>
        <v>27367.5</v>
      </c>
      <c r="H57" s="48">
        <v>26700</v>
      </c>
      <c r="I57" s="48">
        <v>534</v>
      </c>
      <c r="J57" s="48">
        <v>133.5</v>
      </c>
    </row>
    <row r="58" spans="1:10" ht="15.6" x14ac:dyDescent="0.3">
      <c r="A58" s="6">
        <v>55</v>
      </c>
      <c r="B58" s="31" t="s">
        <v>799</v>
      </c>
      <c r="C58" s="31" t="s">
        <v>10</v>
      </c>
      <c r="D58" s="31">
        <v>12</v>
      </c>
      <c r="E58" s="31">
        <v>3</v>
      </c>
      <c r="F58" s="7">
        <f t="shared" si="0"/>
        <v>15</v>
      </c>
      <c r="G58" s="32">
        <f t="shared" si="1"/>
        <v>137221.88</v>
      </c>
      <c r="H58" s="48">
        <v>133875</v>
      </c>
      <c r="I58" s="48">
        <v>2677.5</v>
      </c>
      <c r="J58" s="48">
        <v>669.38</v>
      </c>
    </row>
    <row r="59" spans="1:10" ht="15.6" x14ac:dyDescent="0.3">
      <c r="A59" s="6">
        <v>56</v>
      </c>
      <c r="B59" s="31" t="s">
        <v>800</v>
      </c>
      <c r="C59" s="31" t="s">
        <v>11</v>
      </c>
      <c r="D59" s="31">
        <v>18</v>
      </c>
      <c r="E59" s="31">
        <v>0</v>
      </c>
      <c r="F59" s="7">
        <f t="shared" si="0"/>
        <v>18</v>
      </c>
      <c r="G59" s="32">
        <f t="shared" si="1"/>
        <v>210330</v>
      </c>
      <c r="H59" s="48">
        <v>205200</v>
      </c>
      <c r="I59" s="48">
        <v>4104</v>
      </c>
      <c r="J59" s="48">
        <v>1026</v>
      </c>
    </row>
    <row r="60" spans="1:10" ht="15.6" x14ac:dyDescent="0.3">
      <c r="A60" s="6">
        <v>57</v>
      </c>
      <c r="B60" s="31" t="s">
        <v>801</v>
      </c>
      <c r="C60" s="31" t="s">
        <v>10</v>
      </c>
      <c r="D60" s="31">
        <v>15</v>
      </c>
      <c r="E60" s="31">
        <v>3</v>
      </c>
      <c r="F60" s="7">
        <f t="shared" si="0"/>
        <v>18</v>
      </c>
      <c r="G60" s="32">
        <f t="shared" si="1"/>
        <v>129150</v>
      </c>
      <c r="H60" s="48">
        <v>126000</v>
      </c>
      <c r="I60" s="48">
        <v>2520</v>
      </c>
      <c r="J60" s="48">
        <v>630</v>
      </c>
    </row>
    <row r="61" spans="1:10" ht="15.6" x14ac:dyDescent="0.3">
      <c r="A61" s="6">
        <v>58</v>
      </c>
      <c r="B61" s="31" t="s">
        <v>802</v>
      </c>
      <c r="C61" s="31" t="s">
        <v>13</v>
      </c>
      <c r="D61" s="31">
        <v>1</v>
      </c>
      <c r="E61" s="31">
        <v>0</v>
      </c>
      <c r="F61" s="7">
        <f t="shared" si="0"/>
        <v>1</v>
      </c>
      <c r="G61" s="32">
        <f t="shared" si="1"/>
        <v>6844.9500000000007</v>
      </c>
      <c r="H61" s="48">
        <v>6678</v>
      </c>
      <c r="I61" s="48">
        <v>133.56</v>
      </c>
      <c r="J61" s="48">
        <v>33.39</v>
      </c>
    </row>
    <row r="62" spans="1:10" ht="15.6" x14ac:dyDescent="0.3">
      <c r="A62" s="6">
        <v>59</v>
      </c>
      <c r="B62" s="31" t="s">
        <v>803</v>
      </c>
      <c r="C62" s="31" t="s">
        <v>10</v>
      </c>
      <c r="D62" s="31">
        <v>19</v>
      </c>
      <c r="E62" s="31">
        <v>0</v>
      </c>
      <c r="F62" s="7">
        <f t="shared" si="0"/>
        <v>19</v>
      </c>
      <c r="G62" s="32">
        <f t="shared" si="1"/>
        <v>233700</v>
      </c>
      <c r="H62" s="48">
        <v>228000</v>
      </c>
      <c r="I62" s="48">
        <v>4560</v>
      </c>
      <c r="J62" s="48">
        <v>1140</v>
      </c>
    </row>
    <row r="63" spans="1:10" ht="15.6" x14ac:dyDescent="0.3">
      <c r="A63" s="6">
        <v>60</v>
      </c>
      <c r="B63" s="31" t="s">
        <v>804</v>
      </c>
      <c r="C63" s="31" t="s">
        <v>13</v>
      </c>
      <c r="D63" s="31">
        <v>4</v>
      </c>
      <c r="E63" s="31">
        <v>3</v>
      </c>
      <c r="F63" s="7">
        <f t="shared" si="0"/>
        <v>7</v>
      </c>
      <c r="G63" s="32">
        <f t="shared" si="1"/>
        <v>68593</v>
      </c>
      <c r="H63" s="48">
        <v>66920</v>
      </c>
      <c r="I63" s="48">
        <v>1338.4</v>
      </c>
      <c r="J63" s="48">
        <v>334.6</v>
      </c>
    </row>
    <row r="64" spans="1:10" ht="15.6" x14ac:dyDescent="0.3">
      <c r="A64" s="6">
        <v>61</v>
      </c>
      <c r="B64" s="31" t="s">
        <v>805</v>
      </c>
      <c r="C64" s="31" t="s">
        <v>10</v>
      </c>
      <c r="D64" s="31">
        <v>2</v>
      </c>
      <c r="E64" s="31">
        <v>1</v>
      </c>
      <c r="F64" s="7">
        <f t="shared" si="0"/>
        <v>3</v>
      </c>
      <c r="G64" s="32">
        <f t="shared" si="1"/>
        <v>34286.25</v>
      </c>
      <c r="H64" s="48">
        <v>33450</v>
      </c>
      <c r="I64" s="48">
        <v>669</v>
      </c>
      <c r="J64" s="48">
        <v>167.25</v>
      </c>
    </row>
    <row r="65" spans="1:10" ht="15.6" x14ac:dyDescent="0.3">
      <c r="A65" s="6">
        <v>62</v>
      </c>
      <c r="B65" s="31" t="s">
        <v>806</v>
      </c>
      <c r="C65" s="31" t="s">
        <v>10</v>
      </c>
      <c r="D65" s="31">
        <v>5</v>
      </c>
      <c r="E65" s="31">
        <v>3</v>
      </c>
      <c r="F65" s="7">
        <f t="shared" si="0"/>
        <v>8</v>
      </c>
      <c r="G65" s="32">
        <f t="shared" si="1"/>
        <v>54196.88</v>
      </c>
      <c r="H65" s="48">
        <v>52875</v>
      </c>
      <c r="I65" s="48">
        <v>1057.5</v>
      </c>
      <c r="J65" s="48">
        <v>264.38</v>
      </c>
    </row>
    <row r="66" spans="1:10" ht="15.6" x14ac:dyDescent="0.3">
      <c r="A66" s="6">
        <v>63</v>
      </c>
      <c r="B66" s="31" t="s">
        <v>807</v>
      </c>
      <c r="C66" s="31" t="s">
        <v>10</v>
      </c>
      <c r="D66" s="31">
        <v>2</v>
      </c>
      <c r="E66" s="31">
        <v>0</v>
      </c>
      <c r="F66" s="7">
        <f t="shared" si="0"/>
        <v>2</v>
      </c>
      <c r="G66" s="32">
        <f t="shared" si="1"/>
        <v>13632.5</v>
      </c>
      <c r="H66" s="48">
        <v>13300</v>
      </c>
      <c r="I66" s="48">
        <v>266</v>
      </c>
      <c r="J66" s="48">
        <v>66.5</v>
      </c>
    </row>
    <row r="67" spans="1:10" ht="15.6" x14ac:dyDescent="0.3">
      <c r="A67" s="6">
        <v>64</v>
      </c>
      <c r="B67" s="31" t="s">
        <v>808</v>
      </c>
      <c r="C67" s="31" t="s">
        <v>10</v>
      </c>
      <c r="D67" s="31">
        <v>2</v>
      </c>
      <c r="E67" s="31">
        <v>1</v>
      </c>
      <c r="F67" s="7">
        <f t="shared" si="0"/>
        <v>3</v>
      </c>
      <c r="G67" s="32">
        <f t="shared" si="1"/>
        <v>24630.75</v>
      </c>
      <c r="H67" s="48">
        <v>24030</v>
      </c>
      <c r="I67" s="48">
        <v>480.6</v>
      </c>
      <c r="J67" s="48">
        <v>120.15</v>
      </c>
    </row>
    <row r="68" spans="1:10" ht="15.6" x14ac:dyDescent="0.3">
      <c r="A68" s="6">
        <v>65</v>
      </c>
      <c r="B68" s="31" t="s">
        <v>809</v>
      </c>
      <c r="C68" s="31" t="s">
        <v>10</v>
      </c>
      <c r="D68" s="31">
        <v>13</v>
      </c>
      <c r="E68" s="31">
        <v>0</v>
      </c>
      <c r="F68" s="7">
        <f t="shared" si="0"/>
        <v>13</v>
      </c>
      <c r="G68" s="32">
        <f t="shared" si="1"/>
        <v>144576.25</v>
      </c>
      <c r="H68" s="48">
        <v>141050</v>
      </c>
      <c r="I68" s="48">
        <v>2821</v>
      </c>
      <c r="J68" s="48">
        <v>705.25</v>
      </c>
    </row>
    <row r="69" spans="1:10" ht="15.6" x14ac:dyDescent="0.3">
      <c r="A69" s="6">
        <v>66</v>
      </c>
      <c r="B69" s="31" t="s">
        <v>810</v>
      </c>
      <c r="C69" s="31" t="s">
        <v>10</v>
      </c>
      <c r="D69" s="31">
        <v>1</v>
      </c>
      <c r="E69" s="31">
        <v>1</v>
      </c>
      <c r="F69" s="7">
        <f t="shared" ref="F69:F108" si="2">SUM(D69:E69)</f>
        <v>2</v>
      </c>
      <c r="G69" s="32">
        <f t="shared" ref="G69:G108" si="3">SUM(H69:J69)</f>
        <v>14760</v>
      </c>
      <c r="H69" s="48">
        <v>14400</v>
      </c>
      <c r="I69" s="48">
        <v>288</v>
      </c>
      <c r="J69" s="48">
        <v>72</v>
      </c>
    </row>
    <row r="70" spans="1:10" ht="15.6" x14ac:dyDescent="0.3">
      <c r="A70" s="6">
        <v>67</v>
      </c>
      <c r="B70" s="31" t="s">
        <v>811</v>
      </c>
      <c r="C70" s="31" t="s">
        <v>14</v>
      </c>
      <c r="D70" s="31">
        <v>50</v>
      </c>
      <c r="E70" s="31">
        <v>25</v>
      </c>
      <c r="F70" s="7">
        <f t="shared" si="2"/>
        <v>75</v>
      </c>
      <c r="G70" s="32">
        <f t="shared" si="3"/>
        <v>922500</v>
      </c>
      <c r="H70" s="48">
        <v>900000</v>
      </c>
      <c r="I70" s="48">
        <v>18000</v>
      </c>
      <c r="J70" s="48">
        <v>4500</v>
      </c>
    </row>
    <row r="71" spans="1:10" ht="15.6" x14ac:dyDescent="0.3">
      <c r="A71" s="6">
        <v>68</v>
      </c>
      <c r="B71" s="31" t="s">
        <v>812</v>
      </c>
      <c r="C71" s="31" t="s">
        <v>13</v>
      </c>
      <c r="D71" s="31">
        <v>8</v>
      </c>
      <c r="E71" s="31">
        <v>2</v>
      </c>
      <c r="F71" s="7">
        <f t="shared" si="2"/>
        <v>10</v>
      </c>
      <c r="G71" s="32">
        <f t="shared" si="3"/>
        <v>123000</v>
      </c>
      <c r="H71" s="48">
        <v>120000</v>
      </c>
      <c r="I71" s="48">
        <v>2400</v>
      </c>
      <c r="J71" s="48">
        <v>600</v>
      </c>
    </row>
    <row r="72" spans="1:10" ht="15.6" x14ac:dyDescent="0.3">
      <c r="A72" s="6">
        <v>69</v>
      </c>
      <c r="B72" s="31" t="s">
        <v>813</v>
      </c>
      <c r="C72" s="31" t="s">
        <v>10</v>
      </c>
      <c r="D72" s="31">
        <v>18</v>
      </c>
      <c r="E72" s="31">
        <v>0</v>
      </c>
      <c r="F72" s="7">
        <f t="shared" si="2"/>
        <v>18</v>
      </c>
      <c r="G72" s="32">
        <f t="shared" si="3"/>
        <v>219555</v>
      </c>
      <c r="H72" s="48">
        <v>214200</v>
      </c>
      <c r="I72" s="48">
        <v>4284</v>
      </c>
      <c r="J72" s="48">
        <v>1071</v>
      </c>
    </row>
    <row r="73" spans="1:10" ht="15.6" x14ac:dyDescent="0.3">
      <c r="A73" s="6">
        <v>70</v>
      </c>
      <c r="B73" s="31" t="s">
        <v>814</v>
      </c>
      <c r="C73" s="31" t="s">
        <v>12</v>
      </c>
      <c r="D73" s="31">
        <v>8</v>
      </c>
      <c r="E73" s="31">
        <v>34</v>
      </c>
      <c r="F73" s="7">
        <f t="shared" si="2"/>
        <v>42</v>
      </c>
      <c r="G73" s="32">
        <f t="shared" si="3"/>
        <v>119415.58</v>
      </c>
      <c r="H73" s="48">
        <v>116503</v>
      </c>
      <c r="I73" s="48">
        <v>2330.06</v>
      </c>
      <c r="J73" s="48">
        <v>582.52</v>
      </c>
    </row>
    <row r="74" spans="1:10" ht="15.6" x14ac:dyDescent="0.3">
      <c r="A74" s="6">
        <v>71</v>
      </c>
      <c r="B74" s="31" t="s">
        <v>815</v>
      </c>
      <c r="C74" s="31" t="s">
        <v>10</v>
      </c>
      <c r="D74" s="31">
        <v>4</v>
      </c>
      <c r="E74" s="31">
        <v>4</v>
      </c>
      <c r="F74" s="7">
        <f t="shared" si="2"/>
        <v>8</v>
      </c>
      <c r="G74" s="32">
        <f t="shared" si="3"/>
        <v>75440</v>
      </c>
      <c r="H74" s="48">
        <v>73600</v>
      </c>
      <c r="I74" s="48">
        <v>1472</v>
      </c>
      <c r="J74" s="48">
        <v>368</v>
      </c>
    </row>
    <row r="75" spans="1:10" ht="15.6" x14ac:dyDescent="0.3">
      <c r="A75" s="6">
        <v>72</v>
      </c>
      <c r="B75" s="31" t="s">
        <v>816</v>
      </c>
      <c r="C75" s="31" t="s">
        <v>10</v>
      </c>
      <c r="D75" s="31">
        <v>6</v>
      </c>
      <c r="E75" s="31">
        <v>0</v>
      </c>
      <c r="F75" s="7">
        <f t="shared" si="2"/>
        <v>6</v>
      </c>
      <c r="G75" s="32">
        <f t="shared" si="3"/>
        <v>42219.75</v>
      </c>
      <c r="H75" s="48">
        <v>41190</v>
      </c>
      <c r="I75" s="48">
        <v>823.8</v>
      </c>
      <c r="J75" s="48">
        <v>205.95</v>
      </c>
    </row>
    <row r="76" spans="1:10" ht="15.6" x14ac:dyDescent="0.3">
      <c r="A76" s="6">
        <v>73</v>
      </c>
      <c r="B76" s="31" t="s">
        <v>817</v>
      </c>
      <c r="C76" s="31" t="s">
        <v>13</v>
      </c>
      <c r="D76" s="31">
        <v>0</v>
      </c>
      <c r="E76" s="31">
        <v>1</v>
      </c>
      <c r="F76" s="7">
        <f t="shared" si="2"/>
        <v>1</v>
      </c>
      <c r="G76" s="32">
        <f t="shared" si="3"/>
        <v>6816.25</v>
      </c>
      <c r="H76" s="48">
        <v>6650</v>
      </c>
      <c r="I76" s="48">
        <v>133</v>
      </c>
      <c r="J76" s="48">
        <v>33.25</v>
      </c>
    </row>
    <row r="77" spans="1:10" ht="15.6" x14ac:dyDescent="0.3">
      <c r="A77" s="6">
        <v>74</v>
      </c>
      <c r="B77" s="31" t="s">
        <v>818</v>
      </c>
      <c r="C77" s="31" t="s">
        <v>13</v>
      </c>
      <c r="D77" s="31">
        <v>16</v>
      </c>
      <c r="E77" s="31">
        <v>7</v>
      </c>
      <c r="F77" s="7">
        <f t="shared" si="2"/>
        <v>23</v>
      </c>
      <c r="G77" s="32">
        <f t="shared" si="3"/>
        <v>135300</v>
      </c>
      <c r="H77" s="48">
        <v>132000</v>
      </c>
      <c r="I77" s="48">
        <v>2640</v>
      </c>
      <c r="J77" s="48">
        <v>660</v>
      </c>
    </row>
    <row r="78" spans="1:10" ht="15.6" x14ac:dyDescent="0.3">
      <c r="A78" s="6">
        <v>75</v>
      </c>
      <c r="B78" s="31" t="s">
        <v>819</v>
      </c>
      <c r="C78" s="31" t="s">
        <v>10</v>
      </c>
      <c r="D78" s="31">
        <v>3</v>
      </c>
      <c r="E78" s="31">
        <v>4</v>
      </c>
      <c r="F78" s="7">
        <f t="shared" si="2"/>
        <v>7</v>
      </c>
      <c r="G78" s="32">
        <f t="shared" si="3"/>
        <v>59983</v>
      </c>
      <c r="H78" s="48">
        <v>58520</v>
      </c>
      <c r="I78" s="48">
        <v>1170.4000000000001</v>
      </c>
      <c r="J78" s="48">
        <v>292.60000000000002</v>
      </c>
    </row>
    <row r="79" spans="1:10" ht="15.6" x14ac:dyDescent="0.3">
      <c r="A79" s="6">
        <v>76</v>
      </c>
      <c r="B79" s="31" t="s">
        <v>820</v>
      </c>
      <c r="C79" s="31" t="s">
        <v>10</v>
      </c>
      <c r="D79" s="31">
        <v>1</v>
      </c>
      <c r="E79" s="31">
        <v>0</v>
      </c>
      <c r="F79" s="7">
        <f t="shared" si="2"/>
        <v>1</v>
      </c>
      <c r="G79" s="32">
        <f t="shared" si="3"/>
        <v>5473.3899999999994</v>
      </c>
      <c r="H79" s="48">
        <v>5339.9</v>
      </c>
      <c r="I79" s="48">
        <v>106.79</v>
      </c>
      <c r="J79" s="48">
        <v>26.7</v>
      </c>
    </row>
    <row r="80" spans="1:10" ht="15.6" x14ac:dyDescent="0.3">
      <c r="A80" s="6">
        <v>77</v>
      </c>
      <c r="B80" s="31" t="s">
        <v>821</v>
      </c>
      <c r="C80" s="31" t="s">
        <v>10</v>
      </c>
      <c r="D80" s="31">
        <v>0</v>
      </c>
      <c r="E80" s="31">
        <v>1</v>
      </c>
      <c r="F80" s="7">
        <f t="shared" si="2"/>
        <v>1</v>
      </c>
      <c r="G80" s="32">
        <f t="shared" si="3"/>
        <v>6875.7</v>
      </c>
      <c r="H80" s="48">
        <v>6708</v>
      </c>
      <c r="I80" s="48">
        <v>134.16</v>
      </c>
      <c r="J80" s="48">
        <v>33.54</v>
      </c>
    </row>
    <row r="81" spans="1:10" ht="15.6" x14ac:dyDescent="0.3">
      <c r="A81" s="6">
        <v>78</v>
      </c>
      <c r="B81" s="31" t="s">
        <v>822</v>
      </c>
      <c r="C81" s="31" t="s">
        <v>12</v>
      </c>
      <c r="D81" s="31">
        <v>34</v>
      </c>
      <c r="E81" s="31">
        <v>16</v>
      </c>
      <c r="F81" s="7">
        <f t="shared" si="2"/>
        <v>50</v>
      </c>
      <c r="G81" s="32">
        <f t="shared" si="3"/>
        <v>343170</v>
      </c>
      <c r="H81" s="48">
        <v>334800</v>
      </c>
      <c r="I81" s="48">
        <v>6696</v>
      </c>
      <c r="J81" s="48">
        <v>1674</v>
      </c>
    </row>
    <row r="82" spans="1:10" ht="15.6" x14ac:dyDescent="0.3">
      <c r="A82" s="6">
        <v>79</v>
      </c>
      <c r="B82" s="31" t="s">
        <v>823</v>
      </c>
      <c r="C82" s="31" t="s">
        <v>13</v>
      </c>
      <c r="D82" s="31">
        <v>27</v>
      </c>
      <c r="E82" s="31">
        <v>3</v>
      </c>
      <c r="F82" s="7">
        <f t="shared" si="2"/>
        <v>30</v>
      </c>
      <c r="G82" s="32">
        <f t="shared" si="3"/>
        <v>244770</v>
      </c>
      <c r="H82" s="48">
        <v>238800</v>
      </c>
      <c r="I82" s="48">
        <v>4776</v>
      </c>
      <c r="J82" s="48">
        <v>1194</v>
      </c>
    </row>
    <row r="83" spans="1:10" ht="15.6" x14ac:dyDescent="0.3">
      <c r="A83" s="6">
        <v>80</v>
      </c>
      <c r="B83" s="31" t="s">
        <v>824</v>
      </c>
      <c r="C83" s="31" t="s">
        <v>13</v>
      </c>
      <c r="D83" s="31">
        <v>10</v>
      </c>
      <c r="E83" s="31">
        <v>2</v>
      </c>
      <c r="F83" s="7">
        <f t="shared" si="2"/>
        <v>12</v>
      </c>
      <c r="G83" s="32">
        <f t="shared" si="3"/>
        <v>70725</v>
      </c>
      <c r="H83" s="48">
        <v>69000</v>
      </c>
      <c r="I83" s="48">
        <v>1380</v>
      </c>
      <c r="J83" s="48">
        <v>345</v>
      </c>
    </row>
    <row r="84" spans="1:10" ht="15.6" x14ac:dyDescent="0.3">
      <c r="A84" s="6">
        <v>81</v>
      </c>
      <c r="B84" s="31" t="s">
        <v>825</v>
      </c>
      <c r="C84" s="31" t="s">
        <v>10</v>
      </c>
      <c r="D84" s="31">
        <v>24</v>
      </c>
      <c r="E84" s="31">
        <v>6</v>
      </c>
      <c r="F84" s="7">
        <f t="shared" si="2"/>
        <v>30</v>
      </c>
      <c r="G84" s="32">
        <f t="shared" si="3"/>
        <v>178399.19999999998</v>
      </c>
      <c r="H84" s="48">
        <v>174048</v>
      </c>
      <c r="I84" s="48">
        <v>3480.96</v>
      </c>
      <c r="J84" s="48">
        <v>870.24</v>
      </c>
    </row>
    <row r="85" spans="1:10" ht="15.6" x14ac:dyDescent="0.3">
      <c r="A85" s="6">
        <v>82</v>
      </c>
      <c r="B85" s="31" t="s">
        <v>826</v>
      </c>
      <c r="C85" s="31" t="s">
        <v>13</v>
      </c>
      <c r="D85" s="31">
        <v>3</v>
      </c>
      <c r="E85" s="31">
        <v>1</v>
      </c>
      <c r="F85" s="7">
        <f t="shared" si="2"/>
        <v>4</v>
      </c>
      <c r="G85" s="32">
        <f t="shared" si="3"/>
        <v>42219.75</v>
      </c>
      <c r="H85" s="48">
        <v>41190</v>
      </c>
      <c r="I85" s="48">
        <v>823.8</v>
      </c>
      <c r="J85" s="48">
        <v>205.95</v>
      </c>
    </row>
    <row r="86" spans="1:10" ht="15.6" x14ac:dyDescent="0.3">
      <c r="A86" s="6">
        <v>83</v>
      </c>
      <c r="B86" s="31" t="s">
        <v>827</v>
      </c>
      <c r="C86" s="31" t="s">
        <v>10</v>
      </c>
      <c r="D86" s="31">
        <v>8</v>
      </c>
      <c r="E86" s="31">
        <v>1</v>
      </c>
      <c r="F86" s="7">
        <f t="shared" si="2"/>
        <v>9</v>
      </c>
      <c r="G86" s="32">
        <f t="shared" si="3"/>
        <v>82360.759999999995</v>
      </c>
      <c r="H86" s="48">
        <v>80352</v>
      </c>
      <c r="I86" s="48">
        <v>1607</v>
      </c>
      <c r="J86" s="48">
        <v>401.76</v>
      </c>
    </row>
    <row r="87" spans="1:10" ht="15.6" x14ac:dyDescent="0.3">
      <c r="A87" s="6">
        <v>84</v>
      </c>
      <c r="B87" s="31" t="s">
        <v>828</v>
      </c>
      <c r="C87" s="31" t="s">
        <v>11</v>
      </c>
      <c r="D87" s="31">
        <v>0</v>
      </c>
      <c r="E87" s="31">
        <v>12</v>
      </c>
      <c r="F87" s="7">
        <f t="shared" si="2"/>
        <v>12</v>
      </c>
      <c r="G87" s="32">
        <f t="shared" si="3"/>
        <v>137760</v>
      </c>
      <c r="H87" s="48">
        <v>134400</v>
      </c>
      <c r="I87" s="48">
        <v>2688</v>
      </c>
      <c r="J87" s="48">
        <v>672</v>
      </c>
    </row>
    <row r="88" spans="1:10" ht="15.6" x14ac:dyDescent="0.3">
      <c r="A88" s="6">
        <v>85</v>
      </c>
      <c r="B88" s="31" t="s">
        <v>829</v>
      </c>
      <c r="C88" s="31" t="s">
        <v>13</v>
      </c>
      <c r="D88" s="31">
        <v>1</v>
      </c>
      <c r="E88" s="31">
        <v>1</v>
      </c>
      <c r="F88" s="7">
        <f t="shared" si="2"/>
        <v>2</v>
      </c>
      <c r="G88" s="32">
        <f t="shared" si="3"/>
        <v>22755</v>
      </c>
      <c r="H88" s="48">
        <v>22200</v>
      </c>
      <c r="I88" s="48">
        <v>444</v>
      </c>
      <c r="J88" s="48">
        <v>111</v>
      </c>
    </row>
    <row r="89" spans="1:10" ht="15.6" x14ac:dyDescent="0.3">
      <c r="A89" s="6">
        <v>86</v>
      </c>
      <c r="B89" s="31" t="s">
        <v>830</v>
      </c>
      <c r="C89" s="31" t="s">
        <v>13</v>
      </c>
      <c r="D89" s="31">
        <v>7</v>
      </c>
      <c r="E89" s="31">
        <v>2</v>
      </c>
      <c r="F89" s="7">
        <f t="shared" si="2"/>
        <v>9</v>
      </c>
      <c r="G89" s="32">
        <f t="shared" si="3"/>
        <v>96253.65</v>
      </c>
      <c r="H89" s="48">
        <v>93906</v>
      </c>
      <c r="I89" s="48">
        <v>1878.12</v>
      </c>
      <c r="J89" s="48">
        <v>469.53</v>
      </c>
    </row>
    <row r="90" spans="1:10" ht="15.6" x14ac:dyDescent="0.3">
      <c r="A90" s="6">
        <v>87</v>
      </c>
      <c r="B90" s="31" t="s">
        <v>831</v>
      </c>
      <c r="C90" s="31" t="s">
        <v>10</v>
      </c>
      <c r="D90" s="31">
        <v>6</v>
      </c>
      <c r="E90" s="31">
        <v>4</v>
      </c>
      <c r="F90" s="7">
        <f t="shared" si="2"/>
        <v>10</v>
      </c>
      <c r="G90" s="32">
        <f t="shared" si="3"/>
        <v>64754.38</v>
      </c>
      <c r="H90" s="48">
        <v>63175</v>
      </c>
      <c r="I90" s="48">
        <v>1263.5</v>
      </c>
      <c r="J90" s="48">
        <v>315.88</v>
      </c>
    </row>
    <row r="91" spans="1:10" ht="15.6" x14ac:dyDescent="0.3">
      <c r="A91" s="6">
        <v>88</v>
      </c>
      <c r="B91" s="31" t="s">
        <v>832</v>
      </c>
      <c r="C91" s="31" t="s">
        <v>10</v>
      </c>
      <c r="D91" s="31">
        <v>6</v>
      </c>
      <c r="E91" s="31">
        <v>2</v>
      </c>
      <c r="F91" s="7">
        <f t="shared" si="2"/>
        <v>8</v>
      </c>
      <c r="G91" s="32">
        <f t="shared" si="3"/>
        <v>98400</v>
      </c>
      <c r="H91" s="48">
        <v>96000</v>
      </c>
      <c r="I91" s="48">
        <v>1920</v>
      </c>
      <c r="J91" s="48">
        <v>480</v>
      </c>
    </row>
    <row r="92" spans="1:10" ht="15.6" x14ac:dyDescent="0.3">
      <c r="A92" s="6">
        <v>89</v>
      </c>
      <c r="B92" s="31" t="s">
        <v>833</v>
      </c>
      <c r="C92" s="31" t="s">
        <v>10</v>
      </c>
      <c r="D92" s="31">
        <v>5</v>
      </c>
      <c r="E92" s="31">
        <v>0</v>
      </c>
      <c r="F92" s="7">
        <f t="shared" si="2"/>
        <v>5</v>
      </c>
      <c r="G92" s="32">
        <f t="shared" si="3"/>
        <v>34337.5</v>
      </c>
      <c r="H92" s="48">
        <v>33500</v>
      </c>
      <c r="I92" s="48">
        <v>670</v>
      </c>
      <c r="J92" s="48">
        <v>167.5</v>
      </c>
    </row>
    <row r="93" spans="1:10" ht="15.6" x14ac:dyDescent="0.3">
      <c r="A93" s="6">
        <v>90</v>
      </c>
      <c r="B93" s="31" t="s">
        <v>834</v>
      </c>
      <c r="C93" s="31" t="s">
        <v>10</v>
      </c>
      <c r="D93" s="31">
        <v>11</v>
      </c>
      <c r="E93" s="31">
        <v>1</v>
      </c>
      <c r="F93" s="7">
        <f t="shared" si="2"/>
        <v>12</v>
      </c>
      <c r="G93" s="32">
        <f t="shared" si="3"/>
        <v>81795</v>
      </c>
      <c r="H93" s="48">
        <v>79800</v>
      </c>
      <c r="I93" s="48">
        <v>1596</v>
      </c>
      <c r="J93" s="48">
        <v>399</v>
      </c>
    </row>
    <row r="94" spans="1:10" ht="15.6" x14ac:dyDescent="0.3">
      <c r="A94" s="6">
        <v>91</v>
      </c>
      <c r="B94" s="31" t="s">
        <v>835</v>
      </c>
      <c r="C94" s="31" t="s">
        <v>14</v>
      </c>
      <c r="D94" s="31">
        <v>17</v>
      </c>
      <c r="E94" s="31">
        <v>0</v>
      </c>
      <c r="F94" s="7">
        <f t="shared" si="2"/>
        <v>17</v>
      </c>
      <c r="G94" s="32">
        <f t="shared" si="3"/>
        <v>205871.25</v>
      </c>
      <c r="H94" s="48">
        <v>200850</v>
      </c>
      <c r="I94" s="48">
        <v>4017</v>
      </c>
      <c r="J94" s="48">
        <v>1004.25</v>
      </c>
    </row>
    <row r="95" spans="1:10" ht="15.6" x14ac:dyDescent="0.3">
      <c r="A95" s="6">
        <v>92</v>
      </c>
      <c r="B95" s="31" t="s">
        <v>836</v>
      </c>
      <c r="C95" s="31" t="s">
        <v>14</v>
      </c>
      <c r="D95" s="31">
        <v>27</v>
      </c>
      <c r="E95" s="31">
        <v>8</v>
      </c>
      <c r="F95" s="7">
        <f t="shared" si="2"/>
        <v>35</v>
      </c>
      <c r="G95" s="32">
        <f t="shared" si="3"/>
        <v>339480</v>
      </c>
      <c r="H95" s="48">
        <v>331200</v>
      </c>
      <c r="I95" s="48">
        <v>6624</v>
      </c>
      <c r="J95" s="48">
        <v>1656</v>
      </c>
    </row>
    <row r="96" spans="1:10" ht="15.6" x14ac:dyDescent="0.3">
      <c r="A96" s="6">
        <v>93</v>
      </c>
      <c r="B96" s="31" t="s">
        <v>837</v>
      </c>
      <c r="C96" s="31" t="s">
        <v>10</v>
      </c>
      <c r="D96" s="31">
        <v>14</v>
      </c>
      <c r="E96" s="31">
        <v>4</v>
      </c>
      <c r="F96" s="7">
        <f t="shared" si="2"/>
        <v>18</v>
      </c>
      <c r="G96" s="32">
        <f t="shared" si="3"/>
        <v>129150</v>
      </c>
      <c r="H96" s="48">
        <v>126000</v>
      </c>
      <c r="I96" s="48">
        <v>2520</v>
      </c>
      <c r="J96" s="48">
        <v>630</v>
      </c>
    </row>
    <row r="97" spans="1:10" ht="15.6" x14ac:dyDescent="0.3">
      <c r="A97" s="6">
        <v>94</v>
      </c>
      <c r="B97" s="31" t="s">
        <v>838</v>
      </c>
      <c r="C97" s="31" t="s">
        <v>14</v>
      </c>
      <c r="D97" s="31">
        <v>4</v>
      </c>
      <c r="E97" s="31">
        <v>3</v>
      </c>
      <c r="F97" s="7">
        <f t="shared" si="2"/>
        <v>7</v>
      </c>
      <c r="G97" s="32">
        <f t="shared" si="3"/>
        <v>44638.75</v>
      </c>
      <c r="H97" s="48">
        <v>43550</v>
      </c>
      <c r="I97" s="48">
        <v>871</v>
      </c>
      <c r="J97" s="48">
        <v>217.75</v>
      </c>
    </row>
    <row r="98" spans="1:10" ht="15.6" x14ac:dyDescent="0.3">
      <c r="A98" s="6">
        <v>95</v>
      </c>
      <c r="B98" s="31" t="s">
        <v>839</v>
      </c>
      <c r="C98" s="31" t="s">
        <v>10</v>
      </c>
      <c r="D98" s="31">
        <v>4</v>
      </c>
      <c r="E98" s="31">
        <v>0</v>
      </c>
      <c r="F98" s="7">
        <f t="shared" si="2"/>
        <v>4</v>
      </c>
      <c r="G98" s="32">
        <f t="shared" si="3"/>
        <v>34276</v>
      </c>
      <c r="H98" s="48">
        <v>33440</v>
      </c>
      <c r="I98" s="48">
        <v>668.8</v>
      </c>
      <c r="J98" s="48">
        <v>167.2</v>
      </c>
    </row>
    <row r="99" spans="1:10" ht="15.6" x14ac:dyDescent="0.3">
      <c r="A99" s="6">
        <v>96</v>
      </c>
      <c r="B99" s="31" t="s">
        <v>840</v>
      </c>
      <c r="C99" s="31" t="s">
        <v>14</v>
      </c>
      <c r="D99" s="31">
        <v>44</v>
      </c>
      <c r="E99" s="31">
        <v>2</v>
      </c>
      <c r="F99" s="7">
        <f t="shared" si="2"/>
        <v>46</v>
      </c>
      <c r="G99" s="32">
        <f t="shared" si="3"/>
        <v>553448.75</v>
      </c>
      <c r="H99" s="48">
        <v>539950</v>
      </c>
      <c r="I99" s="48">
        <v>10799</v>
      </c>
      <c r="J99" s="48">
        <v>2699.75</v>
      </c>
    </row>
    <row r="100" spans="1:10" ht="15.6" x14ac:dyDescent="0.3">
      <c r="A100" s="6">
        <v>97</v>
      </c>
      <c r="B100" s="31" t="s">
        <v>841</v>
      </c>
      <c r="C100" s="31" t="s">
        <v>13</v>
      </c>
      <c r="D100" s="31">
        <v>32</v>
      </c>
      <c r="E100" s="31">
        <v>7</v>
      </c>
      <c r="F100" s="7">
        <f t="shared" si="2"/>
        <v>39</v>
      </c>
      <c r="G100" s="32">
        <f t="shared" si="3"/>
        <v>479700</v>
      </c>
      <c r="H100" s="48">
        <v>468000</v>
      </c>
      <c r="I100" s="48">
        <v>9360</v>
      </c>
      <c r="J100" s="48">
        <v>2340</v>
      </c>
    </row>
    <row r="101" spans="1:10" ht="15.6" x14ac:dyDescent="0.3">
      <c r="A101" s="6">
        <v>98</v>
      </c>
      <c r="B101" s="31" t="s">
        <v>842</v>
      </c>
      <c r="C101" s="31" t="s">
        <v>10</v>
      </c>
      <c r="D101" s="31">
        <v>6</v>
      </c>
      <c r="E101" s="31">
        <v>3</v>
      </c>
      <c r="F101" s="7">
        <f t="shared" si="2"/>
        <v>9</v>
      </c>
      <c r="G101" s="32">
        <f t="shared" si="3"/>
        <v>102858.75</v>
      </c>
      <c r="H101" s="48">
        <v>100350</v>
      </c>
      <c r="I101" s="48">
        <v>2007</v>
      </c>
      <c r="J101" s="48">
        <v>501.75</v>
      </c>
    </row>
    <row r="102" spans="1:10" ht="15.6" x14ac:dyDescent="0.3">
      <c r="A102" s="6">
        <v>99</v>
      </c>
      <c r="B102" s="31" t="s">
        <v>843</v>
      </c>
      <c r="C102" s="31" t="s">
        <v>13</v>
      </c>
      <c r="D102" s="31">
        <v>8</v>
      </c>
      <c r="E102" s="31">
        <v>0</v>
      </c>
      <c r="F102" s="7">
        <f t="shared" si="2"/>
        <v>8</v>
      </c>
      <c r="G102" s="32">
        <f t="shared" si="3"/>
        <v>82000</v>
      </c>
      <c r="H102" s="48">
        <v>80000</v>
      </c>
      <c r="I102" s="48">
        <v>1600</v>
      </c>
      <c r="J102" s="48">
        <v>400</v>
      </c>
    </row>
    <row r="103" spans="1:10" ht="15.6" x14ac:dyDescent="0.3">
      <c r="A103" s="6">
        <v>100</v>
      </c>
      <c r="B103" s="31" t="s">
        <v>844</v>
      </c>
      <c r="C103" s="31" t="s">
        <v>13</v>
      </c>
      <c r="D103" s="31">
        <v>11</v>
      </c>
      <c r="E103" s="31">
        <v>7</v>
      </c>
      <c r="F103" s="7">
        <f t="shared" si="2"/>
        <v>18</v>
      </c>
      <c r="G103" s="32">
        <f t="shared" si="3"/>
        <v>76131.88</v>
      </c>
      <c r="H103" s="48">
        <v>74275</v>
      </c>
      <c r="I103" s="48">
        <v>1485.5</v>
      </c>
      <c r="J103" s="48">
        <v>371.38</v>
      </c>
    </row>
    <row r="104" spans="1:10" ht="15.6" x14ac:dyDescent="0.3">
      <c r="A104" s="6">
        <v>101</v>
      </c>
      <c r="B104" s="31" t="s">
        <v>845</v>
      </c>
      <c r="C104" s="31" t="s">
        <v>10</v>
      </c>
      <c r="D104" s="31">
        <v>8</v>
      </c>
      <c r="E104" s="31">
        <v>0</v>
      </c>
      <c r="F104" s="7">
        <f t="shared" si="2"/>
        <v>8</v>
      </c>
      <c r="G104" s="32">
        <f t="shared" si="3"/>
        <v>89224.200000000012</v>
      </c>
      <c r="H104" s="48">
        <v>87048</v>
      </c>
      <c r="I104" s="48">
        <v>1740.96</v>
      </c>
      <c r="J104" s="48">
        <v>435.24</v>
      </c>
    </row>
    <row r="105" spans="1:10" ht="15.6" x14ac:dyDescent="0.3">
      <c r="A105" s="6">
        <v>102</v>
      </c>
      <c r="B105" s="31" t="s">
        <v>846</v>
      </c>
      <c r="C105" s="31" t="s">
        <v>10</v>
      </c>
      <c r="D105" s="31">
        <v>5</v>
      </c>
      <c r="E105" s="31">
        <v>4</v>
      </c>
      <c r="F105" s="7">
        <f t="shared" si="2"/>
        <v>9</v>
      </c>
      <c r="G105" s="32">
        <f t="shared" si="3"/>
        <v>50737.5</v>
      </c>
      <c r="H105" s="48">
        <v>49500</v>
      </c>
      <c r="I105" s="48">
        <v>990</v>
      </c>
      <c r="J105" s="48">
        <v>247.5</v>
      </c>
    </row>
    <row r="106" spans="1:10" ht="15.6" x14ac:dyDescent="0.3">
      <c r="A106" s="6">
        <v>103</v>
      </c>
      <c r="B106" s="31" t="s">
        <v>847</v>
      </c>
      <c r="C106" s="31" t="s">
        <v>10</v>
      </c>
      <c r="D106" s="31">
        <v>2</v>
      </c>
      <c r="E106" s="31">
        <v>0</v>
      </c>
      <c r="F106" s="7">
        <f t="shared" si="2"/>
        <v>2</v>
      </c>
      <c r="G106" s="32">
        <f t="shared" si="3"/>
        <v>20664</v>
      </c>
      <c r="H106" s="48">
        <v>20160</v>
      </c>
      <c r="I106" s="48">
        <v>403.2</v>
      </c>
      <c r="J106" s="48">
        <v>100.8</v>
      </c>
    </row>
    <row r="107" spans="1:10" ht="15.6" x14ac:dyDescent="0.3">
      <c r="A107" s="6">
        <v>104</v>
      </c>
      <c r="B107" s="31" t="s">
        <v>848</v>
      </c>
      <c r="C107" s="31" t="s">
        <v>849</v>
      </c>
      <c r="D107" s="31">
        <v>22</v>
      </c>
      <c r="E107" s="31">
        <v>20</v>
      </c>
      <c r="F107" s="7">
        <f t="shared" si="2"/>
        <v>42</v>
      </c>
      <c r="G107" s="32">
        <f t="shared" si="3"/>
        <v>252662.5</v>
      </c>
      <c r="H107" s="48">
        <v>246500</v>
      </c>
      <c r="I107" s="48">
        <v>4930</v>
      </c>
      <c r="J107" s="48">
        <v>1232.5</v>
      </c>
    </row>
    <row r="108" spans="1:10" s="14" customFormat="1" ht="31.2" x14ac:dyDescent="0.3">
      <c r="A108" s="13">
        <v>105</v>
      </c>
      <c r="B108" s="55" t="s">
        <v>850</v>
      </c>
      <c r="C108" s="56" t="s">
        <v>851</v>
      </c>
      <c r="D108" s="57"/>
      <c r="E108" s="57"/>
      <c r="F108" s="141">
        <f t="shared" si="2"/>
        <v>0</v>
      </c>
      <c r="G108" s="32">
        <f t="shared" si="3"/>
        <v>50445.89</v>
      </c>
      <c r="H108" s="58">
        <v>48849.43</v>
      </c>
      <c r="I108" s="58">
        <v>1352.24</v>
      </c>
      <c r="J108" s="58">
        <v>244.22</v>
      </c>
    </row>
    <row r="109" spans="1:10" ht="15.6" x14ac:dyDescent="0.3">
      <c r="A109" s="6"/>
      <c r="B109" s="135" t="s">
        <v>15</v>
      </c>
      <c r="C109" s="60"/>
      <c r="D109" s="42">
        <f>SUM(D4:D107)</f>
        <v>1010</v>
      </c>
      <c r="E109" s="42">
        <f>SUM(E4:E107)</f>
        <v>330</v>
      </c>
      <c r="F109" s="7">
        <f>SUM(D109:E109)</f>
        <v>1340</v>
      </c>
      <c r="G109" s="32">
        <f>SUM(H109:J109)</f>
        <v>11889306.189999998</v>
      </c>
      <c r="H109" s="61">
        <f>SUM(H4:H108)</f>
        <v>11599323.109999999</v>
      </c>
      <c r="I109" s="61">
        <f>SUM(I4:I108)</f>
        <v>231986.45999999993</v>
      </c>
      <c r="J109" s="61">
        <f>SUM(J4:J108)</f>
        <v>57996.619999999981</v>
      </c>
    </row>
    <row r="112" spans="1:10" x14ac:dyDescent="0.3">
      <c r="D112" s="103" t="s">
        <v>1416</v>
      </c>
    </row>
    <row r="113" spans="4:4" x14ac:dyDescent="0.3">
      <c r="D113" s="103" t="s">
        <v>1417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2B2B-09CE-4999-AD29-B3960F94F40B}">
  <dimension ref="A2:J113"/>
  <sheetViews>
    <sheetView topLeftCell="A91" zoomScale="70" zoomScaleNormal="70" workbookViewId="0">
      <selection activeCell="D112" sqref="D112:D113"/>
    </sheetView>
  </sheetViews>
  <sheetFormatPr defaultRowHeight="14.4" x14ac:dyDescent="0.3"/>
  <cols>
    <col min="1" max="1" width="5.88671875" customWidth="1"/>
    <col min="2" max="2" width="33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31" t="s">
        <v>745</v>
      </c>
      <c r="C4" s="31" t="s">
        <v>13</v>
      </c>
      <c r="D4" s="62" t="s">
        <v>107</v>
      </c>
      <c r="E4" s="62" t="s">
        <v>107</v>
      </c>
      <c r="F4" s="42">
        <f>SUM(D4:E4)</f>
        <v>0</v>
      </c>
      <c r="G4" s="32">
        <f>SUM(H4:J4)</f>
        <v>0</v>
      </c>
      <c r="H4" s="63" t="s">
        <v>107</v>
      </c>
      <c r="I4" s="63" t="s">
        <v>107</v>
      </c>
      <c r="J4" s="63" t="s">
        <v>107</v>
      </c>
    </row>
    <row r="5" spans="1:10" ht="15.6" x14ac:dyDescent="0.3">
      <c r="A5" s="6">
        <v>2</v>
      </c>
      <c r="B5" s="31" t="s">
        <v>746</v>
      </c>
      <c r="C5" s="31" t="s">
        <v>10</v>
      </c>
      <c r="D5" s="62" t="s">
        <v>107</v>
      </c>
      <c r="E5" s="62" t="s">
        <v>107</v>
      </c>
      <c r="F5" s="42">
        <f t="shared" ref="F5:F68" si="0">SUM(D5:E5)</f>
        <v>0</v>
      </c>
      <c r="G5" s="32">
        <f t="shared" ref="G5:G68" si="1">SUM(H5:J5)</f>
        <v>0</v>
      </c>
      <c r="H5" s="63" t="s">
        <v>107</v>
      </c>
      <c r="I5" s="63" t="s">
        <v>107</v>
      </c>
      <c r="J5" s="63" t="s">
        <v>107</v>
      </c>
    </row>
    <row r="6" spans="1:10" ht="15.6" x14ac:dyDescent="0.3">
      <c r="A6" s="6">
        <v>3</v>
      </c>
      <c r="B6" s="31" t="s">
        <v>747</v>
      </c>
      <c r="C6" s="31" t="s">
        <v>12</v>
      </c>
      <c r="D6" s="62" t="s">
        <v>107</v>
      </c>
      <c r="E6" s="62" t="s">
        <v>107</v>
      </c>
      <c r="F6" s="42">
        <f t="shared" si="0"/>
        <v>0</v>
      </c>
      <c r="G6" s="32">
        <f t="shared" si="1"/>
        <v>0</v>
      </c>
      <c r="H6" s="63" t="s">
        <v>107</v>
      </c>
      <c r="I6" s="63" t="s">
        <v>107</v>
      </c>
      <c r="J6" s="63" t="s">
        <v>107</v>
      </c>
    </row>
    <row r="7" spans="1:10" ht="15.6" x14ac:dyDescent="0.3">
      <c r="A7" s="6">
        <v>4</v>
      </c>
      <c r="B7" s="31" t="s">
        <v>748</v>
      </c>
      <c r="C7" s="31" t="s">
        <v>11</v>
      </c>
      <c r="D7" s="62" t="s">
        <v>107</v>
      </c>
      <c r="E7" s="62" t="s">
        <v>107</v>
      </c>
      <c r="F7" s="42">
        <f t="shared" si="0"/>
        <v>0</v>
      </c>
      <c r="G7" s="32">
        <f t="shared" si="1"/>
        <v>0</v>
      </c>
      <c r="H7" s="63" t="s">
        <v>107</v>
      </c>
      <c r="I7" s="63" t="s">
        <v>107</v>
      </c>
      <c r="J7" s="63" t="s">
        <v>107</v>
      </c>
    </row>
    <row r="8" spans="1:10" ht="15.6" x14ac:dyDescent="0.3">
      <c r="A8" s="6">
        <v>5</v>
      </c>
      <c r="B8" s="31" t="s">
        <v>749</v>
      </c>
      <c r="C8" s="31" t="s">
        <v>12</v>
      </c>
      <c r="D8" s="64">
        <v>34</v>
      </c>
      <c r="E8" s="64">
        <v>0</v>
      </c>
      <c r="F8" s="42">
        <f t="shared" si="0"/>
        <v>34</v>
      </c>
      <c r="G8" s="32">
        <f t="shared" si="1"/>
        <v>292740</v>
      </c>
      <c r="H8" s="63">
        <v>285600</v>
      </c>
      <c r="I8" s="63">
        <v>5712</v>
      </c>
      <c r="J8" s="63">
        <v>1428</v>
      </c>
    </row>
    <row r="9" spans="1:10" ht="15.6" x14ac:dyDescent="0.3">
      <c r="A9" s="6">
        <v>6</v>
      </c>
      <c r="B9" s="31" t="s">
        <v>750</v>
      </c>
      <c r="C9" s="31" t="s">
        <v>10</v>
      </c>
      <c r="D9" s="64">
        <v>16</v>
      </c>
      <c r="E9" s="64">
        <v>0</v>
      </c>
      <c r="F9" s="42">
        <f t="shared" si="0"/>
        <v>16</v>
      </c>
      <c r="G9" s="32">
        <f t="shared" si="1"/>
        <v>154026.35</v>
      </c>
      <c r="H9" s="63">
        <v>150270</v>
      </c>
      <c r="I9" s="63">
        <v>3005</v>
      </c>
      <c r="J9" s="63">
        <v>751.35</v>
      </c>
    </row>
    <row r="10" spans="1:10" ht="15.6" x14ac:dyDescent="0.3">
      <c r="A10" s="6">
        <v>7</v>
      </c>
      <c r="B10" s="31" t="s">
        <v>751</v>
      </c>
      <c r="C10" s="31" t="s">
        <v>14</v>
      </c>
      <c r="D10" s="64">
        <v>5</v>
      </c>
      <c r="E10" s="64">
        <v>0</v>
      </c>
      <c r="F10" s="42">
        <f t="shared" si="0"/>
        <v>5</v>
      </c>
      <c r="G10" s="32">
        <f t="shared" si="1"/>
        <v>29311.879999999997</v>
      </c>
      <c r="H10" s="63">
        <v>28596.959999999999</v>
      </c>
      <c r="I10" s="63">
        <v>571.94000000000005</v>
      </c>
      <c r="J10" s="63">
        <v>142.97999999999999</v>
      </c>
    </row>
    <row r="11" spans="1:10" ht="15.6" x14ac:dyDescent="0.3">
      <c r="A11" s="6">
        <v>8</v>
      </c>
      <c r="B11" s="31" t="s">
        <v>752</v>
      </c>
      <c r="C11" s="31" t="s">
        <v>10</v>
      </c>
      <c r="D11" s="62" t="s">
        <v>107</v>
      </c>
      <c r="E11" s="62" t="s">
        <v>107</v>
      </c>
      <c r="F11" s="42">
        <f t="shared" si="0"/>
        <v>0</v>
      </c>
      <c r="G11" s="32">
        <f t="shared" si="1"/>
        <v>0</v>
      </c>
      <c r="H11" s="63" t="s">
        <v>107</v>
      </c>
      <c r="I11" s="63" t="s">
        <v>107</v>
      </c>
      <c r="J11" s="63" t="s">
        <v>107</v>
      </c>
    </row>
    <row r="12" spans="1:10" ht="15.6" x14ac:dyDescent="0.3">
      <c r="A12" s="6">
        <v>9</v>
      </c>
      <c r="B12" s="31" t="s">
        <v>753</v>
      </c>
      <c r="C12" s="31" t="s">
        <v>10</v>
      </c>
      <c r="D12" s="62" t="s">
        <v>107</v>
      </c>
      <c r="E12" s="62" t="s">
        <v>107</v>
      </c>
      <c r="F12" s="42">
        <f t="shared" si="0"/>
        <v>0</v>
      </c>
      <c r="G12" s="32">
        <f t="shared" si="1"/>
        <v>0</v>
      </c>
      <c r="H12" s="63" t="s">
        <v>107</v>
      </c>
      <c r="I12" s="63" t="s">
        <v>107</v>
      </c>
      <c r="J12" s="63" t="s">
        <v>107</v>
      </c>
    </row>
    <row r="13" spans="1:10" ht="15.6" x14ac:dyDescent="0.3">
      <c r="A13" s="6">
        <v>10</v>
      </c>
      <c r="B13" s="31" t="s">
        <v>754</v>
      </c>
      <c r="C13" s="31" t="s">
        <v>14</v>
      </c>
      <c r="D13" s="62" t="s">
        <v>107</v>
      </c>
      <c r="E13" s="62" t="s">
        <v>107</v>
      </c>
      <c r="F13" s="42">
        <f t="shared" si="0"/>
        <v>0</v>
      </c>
      <c r="G13" s="32">
        <f t="shared" si="1"/>
        <v>0</v>
      </c>
      <c r="H13" s="63" t="s">
        <v>107</v>
      </c>
      <c r="I13" s="63" t="s">
        <v>107</v>
      </c>
      <c r="J13" s="63" t="s">
        <v>107</v>
      </c>
    </row>
    <row r="14" spans="1:10" ht="15.6" x14ac:dyDescent="0.3">
      <c r="A14" s="6">
        <v>11</v>
      </c>
      <c r="B14" s="31" t="s">
        <v>755</v>
      </c>
      <c r="C14" s="31" t="s">
        <v>10</v>
      </c>
      <c r="D14" s="62" t="s">
        <v>107</v>
      </c>
      <c r="E14" s="62" t="s">
        <v>107</v>
      </c>
      <c r="F14" s="42">
        <f t="shared" si="0"/>
        <v>0</v>
      </c>
      <c r="G14" s="32">
        <f t="shared" si="1"/>
        <v>0</v>
      </c>
      <c r="H14" s="63" t="s">
        <v>107</v>
      </c>
      <c r="I14" s="63" t="s">
        <v>107</v>
      </c>
      <c r="J14" s="63" t="s">
        <v>107</v>
      </c>
    </row>
    <row r="15" spans="1:10" ht="15.6" x14ac:dyDescent="0.3">
      <c r="A15" s="6">
        <v>12</v>
      </c>
      <c r="B15" s="31" t="s">
        <v>756</v>
      </c>
      <c r="C15" s="31" t="s">
        <v>10</v>
      </c>
      <c r="D15" s="62" t="s">
        <v>107</v>
      </c>
      <c r="E15" s="62" t="s">
        <v>107</v>
      </c>
      <c r="F15" s="42">
        <f t="shared" si="0"/>
        <v>0</v>
      </c>
      <c r="G15" s="32">
        <f t="shared" si="1"/>
        <v>0</v>
      </c>
      <c r="H15" s="63" t="s">
        <v>107</v>
      </c>
      <c r="I15" s="63" t="s">
        <v>107</v>
      </c>
      <c r="J15" s="63" t="s">
        <v>107</v>
      </c>
    </row>
    <row r="16" spans="1:10" ht="15.6" x14ac:dyDescent="0.3">
      <c r="A16" s="6">
        <v>13</v>
      </c>
      <c r="B16" s="31" t="s">
        <v>757</v>
      </c>
      <c r="C16" s="31" t="s">
        <v>10</v>
      </c>
      <c r="D16" s="62" t="s">
        <v>107</v>
      </c>
      <c r="E16" s="62" t="s">
        <v>107</v>
      </c>
      <c r="F16" s="42">
        <f t="shared" si="0"/>
        <v>0</v>
      </c>
      <c r="G16" s="32">
        <f t="shared" si="1"/>
        <v>0</v>
      </c>
      <c r="H16" s="63" t="s">
        <v>107</v>
      </c>
      <c r="I16" s="63" t="s">
        <v>107</v>
      </c>
      <c r="J16" s="63" t="s">
        <v>107</v>
      </c>
    </row>
    <row r="17" spans="1:10" ht="15.6" x14ac:dyDescent="0.3">
      <c r="A17" s="6">
        <v>14</v>
      </c>
      <c r="B17" s="31" t="s">
        <v>758</v>
      </c>
      <c r="C17" s="31" t="s">
        <v>10</v>
      </c>
      <c r="D17" s="62" t="s">
        <v>107</v>
      </c>
      <c r="E17" s="62" t="s">
        <v>107</v>
      </c>
      <c r="F17" s="42">
        <f t="shared" si="0"/>
        <v>0</v>
      </c>
      <c r="G17" s="32">
        <f t="shared" si="1"/>
        <v>0</v>
      </c>
      <c r="H17" s="63" t="s">
        <v>107</v>
      </c>
      <c r="I17" s="63" t="s">
        <v>107</v>
      </c>
      <c r="J17" s="63" t="s">
        <v>107</v>
      </c>
    </row>
    <row r="18" spans="1:10" ht="15.6" x14ac:dyDescent="0.3">
      <c r="A18" s="6">
        <v>15</v>
      </c>
      <c r="B18" s="31" t="s">
        <v>759</v>
      </c>
      <c r="C18" s="31" t="s">
        <v>13</v>
      </c>
      <c r="D18" s="62" t="s">
        <v>107</v>
      </c>
      <c r="E18" s="62" t="s">
        <v>107</v>
      </c>
      <c r="F18" s="42">
        <f t="shared" si="0"/>
        <v>0</v>
      </c>
      <c r="G18" s="32">
        <f t="shared" si="1"/>
        <v>0</v>
      </c>
      <c r="H18" s="63" t="s">
        <v>107</v>
      </c>
      <c r="I18" s="63" t="s">
        <v>107</v>
      </c>
      <c r="J18" s="63" t="s">
        <v>107</v>
      </c>
    </row>
    <row r="19" spans="1:10" ht="15.6" x14ac:dyDescent="0.3">
      <c r="A19" s="6">
        <v>16</v>
      </c>
      <c r="B19" s="31" t="s">
        <v>760</v>
      </c>
      <c r="C19" s="31" t="s">
        <v>10</v>
      </c>
      <c r="D19" s="64">
        <v>8</v>
      </c>
      <c r="E19" s="64">
        <v>0</v>
      </c>
      <c r="F19" s="42">
        <f t="shared" si="0"/>
        <v>8</v>
      </c>
      <c r="G19" s="32">
        <f t="shared" si="1"/>
        <v>71750</v>
      </c>
      <c r="H19" s="63">
        <v>70000</v>
      </c>
      <c r="I19" s="63">
        <v>1400</v>
      </c>
      <c r="J19" s="63">
        <v>350</v>
      </c>
    </row>
    <row r="20" spans="1:10" ht="15.6" x14ac:dyDescent="0.3">
      <c r="A20" s="6">
        <v>17</v>
      </c>
      <c r="B20" s="31" t="s">
        <v>761</v>
      </c>
      <c r="C20" s="31" t="s">
        <v>10</v>
      </c>
      <c r="D20" s="64">
        <v>3</v>
      </c>
      <c r="E20" s="64">
        <v>0</v>
      </c>
      <c r="F20" s="42">
        <f t="shared" si="0"/>
        <v>3</v>
      </c>
      <c r="G20" s="32">
        <f t="shared" si="1"/>
        <v>17220</v>
      </c>
      <c r="H20" s="63">
        <v>16800</v>
      </c>
      <c r="I20" s="63">
        <v>336</v>
      </c>
      <c r="J20" s="63">
        <v>84</v>
      </c>
    </row>
    <row r="21" spans="1:10" ht="15.6" x14ac:dyDescent="0.3">
      <c r="A21" s="6">
        <v>18</v>
      </c>
      <c r="B21" s="31" t="s">
        <v>762</v>
      </c>
      <c r="C21" s="31" t="s">
        <v>13</v>
      </c>
      <c r="D21" s="62" t="s">
        <v>107</v>
      </c>
      <c r="E21" s="62" t="s">
        <v>107</v>
      </c>
      <c r="F21" s="42">
        <f t="shared" si="0"/>
        <v>0</v>
      </c>
      <c r="G21" s="32">
        <f t="shared" si="1"/>
        <v>0</v>
      </c>
      <c r="H21" s="63" t="s">
        <v>107</v>
      </c>
      <c r="I21" s="63" t="s">
        <v>107</v>
      </c>
      <c r="J21" s="63" t="s">
        <v>107</v>
      </c>
    </row>
    <row r="22" spans="1:10" ht="15.6" x14ac:dyDescent="0.3">
      <c r="A22" s="6">
        <v>19</v>
      </c>
      <c r="B22" s="31" t="s">
        <v>763</v>
      </c>
      <c r="C22" s="31" t="s">
        <v>13</v>
      </c>
      <c r="D22" s="62" t="s">
        <v>107</v>
      </c>
      <c r="E22" s="62" t="s">
        <v>107</v>
      </c>
      <c r="F22" s="42">
        <f t="shared" si="0"/>
        <v>0</v>
      </c>
      <c r="G22" s="32">
        <f t="shared" si="1"/>
        <v>0</v>
      </c>
      <c r="H22" s="63" t="s">
        <v>107</v>
      </c>
      <c r="I22" s="63" t="s">
        <v>107</v>
      </c>
      <c r="J22" s="63" t="s">
        <v>107</v>
      </c>
    </row>
    <row r="23" spans="1:10" ht="15.6" x14ac:dyDescent="0.3">
      <c r="A23" s="6">
        <v>20</v>
      </c>
      <c r="B23" s="31" t="s">
        <v>764</v>
      </c>
      <c r="C23" s="31" t="s">
        <v>10</v>
      </c>
      <c r="D23" s="62" t="s">
        <v>107</v>
      </c>
      <c r="E23" s="62" t="s">
        <v>107</v>
      </c>
      <c r="F23" s="42">
        <f t="shared" si="0"/>
        <v>0</v>
      </c>
      <c r="G23" s="32">
        <f t="shared" si="1"/>
        <v>0</v>
      </c>
      <c r="H23" s="63" t="s">
        <v>107</v>
      </c>
      <c r="I23" s="63" t="s">
        <v>107</v>
      </c>
      <c r="J23" s="63" t="s">
        <v>107</v>
      </c>
    </row>
    <row r="24" spans="1:10" ht="15.6" x14ac:dyDescent="0.3">
      <c r="A24" s="6">
        <v>21</v>
      </c>
      <c r="B24" s="31" t="s">
        <v>765</v>
      </c>
      <c r="C24" s="31" t="s">
        <v>10</v>
      </c>
      <c r="D24" s="62" t="s">
        <v>107</v>
      </c>
      <c r="E24" s="62" t="s">
        <v>107</v>
      </c>
      <c r="F24" s="42">
        <f t="shared" si="0"/>
        <v>0</v>
      </c>
      <c r="G24" s="32">
        <f t="shared" si="1"/>
        <v>0</v>
      </c>
      <c r="H24" s="63" t="s">
        <v>107</v>
      </c>
      <c r="I24" s="63" t="s">
        <v>107</v>
      </c>
      <c r="J24" s="63" t="s">
        <v>107</v>
      </c>
    </row>
    <row r="25" spans="1:10" ht="15.6" x14ac:dyDescent="0.3">
      <c r="A25" s="6">
        <v>22</v>
      </c>
      <c r="B25" s="31" t="s">
        <v>766</v>
      </c>
      <c r="C25" s="31" t="s">
        <v>13</v>
      </c>
      <c r="D25" s="62" t="s">
        <v>107</v>
      </c>
      <c r="E25" s="62" t="s">
        <v>107</v>
      </c>
      <c r="F25" s="42">
        <f t="shared" si="0"/>
        <v>0</v>
      </c>
      <c r="G25" s="32">
        <f t="shared" si="1"/>
        <v>0</v>
      </c>
      <c r="H25" s="63" t="s">
        <v>107</v>
      </c>
      <c r="I25" s="63" t="s">
        <v>107</v>
      </c>
      <c r="J25" s="63" t="s">
        <v>107</v>
      </c>
    </row>
    <row r="26" spans="1:10" ht="15.6" x14ac:dyDescent="0.3">
      <c r="A26" s="6">
        <v>23</v>
      </c>
      <c r="B26" s="31" t="s">
        <v>767</v>
      </c>
      <c r="C26" s="31" t="s">
        <v>13</v>
      </c>
      <c r="D26" s="64">
        <v>4</v>
      </c>
      <c r="E26" s="64">
        <v>4</v>
      </c>
      <c r="F26" s="42">
        <f t="shared" si="0"/>
        <v>8</v>
      </c>
      <c r="G26" s="32">
        <f t="shared" si="1"/>
        <v>43967.790000000008</v>
      </c>
      <c r="H26" s="63">
        <v>42895.4</v>
      </c>
      <c r="I26" s="63">
        <v>857.91</v>
      </c>
      <c r="J26" s="63">
        <v>214.48</v>
      </c>
    </row>
    <row r="27" spans="1:10" ht="15.6" x14ac:dyDescent="0.3">
      <c r="A27" s="6">
        <v>24</v>
      </c>
      <c r="B27" s="31" t="s">
        <v>768</v>
      </c>
      <c r="C27" s="31" t="s">
        <v>10</v>
      </c>
      <c r="D27" s="62" t="s">
        <v>107</v>
      </c>
      <c r="E27" s="62" t="s">
        <v>107</v>
      </c>
      <c r="F27" s="42">
        <f t="shared" si="0"/>
        <v>0</v>
      </c>
      <c r="G27" s="32">
        <f t="shared" si="1"/>
        <v>0</v>
      </c>
      <c r="H27" s="63" t="s">
        <v>107</v>
      </c>
      <c r="I27" s="63" t="s">
        <v>107</v>
      </c>
      <c r="J27" s="63" t="s">
        <v>107</v>
      </c>
    </row>
    <row r="28" spans="1:10" ht="15.6" x14ac:dyDescent="0.3">
      <c r="A28" s="6">
        <v>25</v>
      </c>
      <c r="B28" s="31" t="s">
        <v>769</v>
      </c>
      <c r="C28" s="31" t="s">
        <v>13</v>
      </c>
      <c r="D28" s="62" t="s">
        <v>107</v>
      </c>
      <c r="E28" s="62" t="s">
        <v>107</v>
      </c>
      <c r="F28" s="42">
        <f t="shared" si="0"/>
        <v>0</v>
      </c>
      <c r="G28" s="32">
        <f t="shared" si="1"/>
        <v>0</v>
      </c>
      <c r="H28" s="63" t="s">
        <v>107</v>
      </c>
      <c r="I28" s="63" t="s">
        <v>107</v>
      </c>
      <c r="J28" s="63" t="s">
        <v>107</v>
      </c>
    </row>
    <row r="29" spans="1:10" ht="15.6" x14ac:dyDescent="0.3">
      <c r="A29" s="6">
        <v>26</v>
      </c>
      <c r="B29" s="31" t="s">
        <v>770</v>
      </c>
      <c r="C29" s="31" t="s">
        <v>13</v>
      </c>
      <c r="D29" s="62" t="s">
        <v>107</v>
      </c>
      <c r="E29" s="62" t="s">
        <v>107</v>
      </c>
      <c r="F29" s="42">
        <f t="shared" si="0"/>
        <v>0</v>
      </c>
      <c r="G29" s="32">
        <f t="shared" si="1"/>
        <v>0</v>
      </c>
      <c r="H29" s="63" t="s">
        <v>107</v>
      </c>
      <c r="I29" s="63" t="s">
        <v>107</v>
      </c>
      <c r="J29" s="63" t="s">
        <v>107</v>
      </c>
    </row>
    <row r="30" spans="1:10" ht="15.6" x14ac:dyDescent="0.3">
      <c r="A30" s="6">
        <v>27</v>
      </c>
      <c r="B30" s="31" t="s">
        <v>771</v>
      </c>
      <c r="C30" s="31" t="s">
        <v>10</v>
      </c>
      <c r="D30" s="62" t="s">
        <v>107</v>
      </c>
      <c r="E30" s="62" t="s">
        <v>107</v>
      </c>
      <c r="F30" s="42">
        <f t="shared" si="0"/>
        <v>0</v>
      </c>
      <c r="G30" s="32">
        <f t="shared" si="1"/>
        <v>0</v>
      </c>
      <c r="H30" s="63" t="s">
        <v>107</v>
      </c>
      <c r="I30" s="63" t="s">
        <v>107</v>
      </c>
      <c r="J30" s="63" t="s">
        <v>107</v>
      </c>
    </row>
    <row r="31" spans="1:10" ht="15.6" x14ac:dyDescent="0.3">
      <c r="A31" s="6">
        <v>28</v>
      </c>
      <c r="B31" s="31" t="s">
        <v>772</v>
      </c>
      <c r="C31" s="31" t="s">
        <v>13</v>
      </c>
      <c r="D31" s="62" t="s">
        <v>107</v>
      </c>
      <c r="E31" s="62" t="s">
        <v>107</v>
      </c>
      <c r="F31" s="42">
        <f t="shared" si="0"/>
        <v>0</v>
      </c>
      <c r="G31" s="32">
        <f t="shared" si="1"/>
        <v>0</v>
      </c>
      <c r="H31" s="63" t="s">
        <v>107</v>
      </c>
      <c r="I31" s="63" t="s">
        <v>107</v>
      </c>
      <c r="J31" s="63" t="s">
        <v>107</v>
      </c>
    </row>
    <row r="32" spans="1:10" ht="15.6" x14ac:dyDescent="0.3">
      <c r="A32" s="6">
        <v>29</v>
      </c>
      <c r="B32" s="31" t="s">
        <v>773</v>
      </c>
      <c r="C32" s="31" t="s">
        <v>14</v>
      </c>
      <c r="D32" s="64">
        <v>4</v>
      </c>
      <c r="E32" s="64">
        <v>0</v>
      </c>
      <c r="F32" s="42">
        <f t="shared" si="0"/>
        <v>4</v>
      </c>
      <c r="G32" s="32">
        <f t="shared" si="1"/>
        <v>39101.46</v>
      </c>
      <c r="H32" s="63">
        <v>38147.760000000002</v>
      </c>
      <c r="I32" s="63">
        <v>762.96</v>
      </c>
      <c r="J32" s="63">
        <v>190.74</v>
      </c>
    </row>
    <row r="33" spans="1:10" ht="15.6" x14ac:dyDescent="0.3">
      <c r="A33" s="6">
        <v>30</v>
      </c>
      <c r="B33" s="31" t="s">
        <v>774</v>
      </c>
      <c r="C33" s="31" t="s">
        <v>10</v>
      </c>
      <c r="D33" s="62" t="s">
        <v>107</v>
      </c>
      <c r="E33" s="62" t="s">
        <v>107</v>
      </c>
      <c r="F33" s="42">
        <f t="shared" si="0"/>
        <v>0</v>
      </c>
      <c r="G33" s="32">
        <f t="shared" si="1"/>
        <v>0</v>
      </c>
      <c r="H33" s="63" t="s">
        <v>107</v>
      </c>
      <c r="I33" s="63" t="s">
        <v>107</v>
      </c>
      <c r="J33" s="63" t="s">
        <v>107</v>
      </c>
    </row>
    <row r="34" spans="1:10" ht="15.6" x14ac:dyDescent="0.3">
      <c r="A34" s="6">
        <v>31</v>
      </c>
      <c r="B34" s="31" t="s">
        <v>775</v>
      </c>
      <c r="C34" s="31" t="s">
        <v>10</v>
      </c>
      <c r="D34" s="62" t="s">
        <v>107</v>
      </c>
      <c r="E34" s="62" t="s">
        <v>107</v>
      </c>
      <c r="F34" s="42">
        <f t="shared" si="0"/>
        <v>0</v>
      </c>
      <c r="G34" s="32">
        <f t="shared" si="1"/>
        <v>0</v>
      </c>
      <c r="H34" s="63" t="s">
        <v>107</v>
      </c>
      <c r="I34" s="63" t="s">
        <v>107</v>
      </c>
      <c r="J34" s="63" t="s">
        <v>107</v>
      </c>
    </row>
    <row r="35" spans="1:10" ht="15.6" x14ac:dyDescent="0.3">
      <c r="A35" s="6">
        <v>32</v>
      </c>
      <c r="B35" s="31" t="s">
        <v>776</v>
      </c>
      <c r="C35" s="31" t="s">
        <v>10</v>
      </c>
      <c r="D35" s="62" t="s">
        <v>107</v>
      </c>
      <c r="E35" s="62" t="s">
        <v>107</v>
      </c>
      <c r="F35" s="42">
        <f t="shared" si="0"/>
        <v>0</v>
      </c>
      <c r="G35" s="32">
        <f t="shared" si="1"/>
        <v>0</v>
      </c>
      <c r="H35" s="63" t="s">
        <v>107</v>
      </c>
      <c r="I35" s="63" t="s">
        <v>107</v>
      </c>
      <c r="J35" s="63" t="s">
        <v>107</v>
      </c>
    </row>
    <row r="36" spans="1:10" ht="15.6" x14ac:dyDescent="0.3">
      <c r="A36" s="6">
        <v>33</v>
      </c>
      <c r="B36" s="31" t="s">
        <v>777</v>
      </c>
      <c r="C36" s="31" t="s">
        <v>14</v>
      </c>
      <c r="D36" s="64">
        <v>2</v>
      </c>
      <c r="E36" s="64">
        <v>0</v>
      </c>
      <c r="F36" s="42">
        <f t="shared" si="0"/>
        <v>2</v>
      </c>
      <c r="G36" s="32">
        <f t="shared" si="1"/>
        <v>20090</v>
      </c>
      <c r="H36" s="63">
        <v>19600</v>
      </c>
      <c r="I36" s="63">
        <v>392</v>
      </c>
      <c r="J36" s="63">
        <v>98</v>
      </c>
    </row>
    <row r="37" spans="1:10" ht="15.6" x14ac:dyDescent="0.3">
      <c r="A37" s="6">
        <v>34</v>
      </c>
      <c r="B37" s="31" t="s">
        <v>778</v>
      </c>
      <c r="C37" s="31" t="s">
        <v>10</v>
      </c>
      <c r="D37" s="64">
        <v>5</v>
      </c>
      <c r="E37" s="64">
        <v>0</v>
      </c>
      <c r="F37" s="42">
        <f t="shared" si="0"/>
        <v>5</v>
      </c>
      <c r="G37" s="32">
        <f t="shared" si="1"/>
        <v>35006.829999999994</v>
      </c>
      <c r="H37" s="63">
        <v>34153</v>
      </c>
      <c r="I37" s="63">
        <v>683.06</v>
      </c>
      <c r="J37" s="63">
        <v>170.77</v>
      </c>
    </row>
    <row r="38" spans="1:10" ht="15.6" x14ac:dyDescent="0.3">
      <c r="A38" s="6">
        <v>35</v>
      </c>
      <c r="B38" s="31" t="s">
        <v>779</v>
      </c>
      <c r="C38" s="31" t="s">
        <v>10</v>
      </c>
      <c r="D38" s="62" t="s">
        <v>107</v>
      </c>
      <c r="E38" s="62" t="s">
        <v>107</v>
      </c>
      <c r="F38" s="42">
        <f t="shared" si="0"/>
        <v>0</v>
      </c>
      <c r="G38" s="32">
        <f t="shared" si="1"/>
        <v>0</v>
      </c>
      <c r="H38" s="63" t="s">
        <v>107</v>
      </c>
      <c r="I38" s="63" t="s">
        <v>107</v>
      </c>
      <c r="J38" s="63" t="s">
        <v>107</v>
      </c>
    </row>
    <row r="39" spans="1:10" ht="15.6" x14ac:dyDescent="0.3">
      <c r="A39" s="6">
        <v>36</v>
      </c>
      <c r="B39" s="31" t="s">
        <v>780</v>
      </c>
      <c r="C39" s="31" t="s">
        <v>10</v>
      </c>
      <c r="D39" s="62" t="s">
        <v>107</v>
      </c>
      <c r="E39" s="62" t="s">
        <v>107</v>
      </c>
      <c r="F39" s="42">
        <f t="shared" si="0"/>
        <v>0</v>
      </c>
      <c r="G39" s="32">
        <f t="shared" si="1"/>
        <v>0</v>
      </c>
      <c r="H39" s="63" t="s">
        <v>107</v>
      </c>
      <c r="I39" s="63" t="s">
        <v>107</v>
      </c>
      <c r="J39" s="63" t="s">
        <v>107</v>
      </c>
    </row>
    <row r="40" spans="1:10" ht="15.6" x14ac:dyDescent="0.3">
      <c r="A40" s="6">
        <v>37</v>
      </c>
      <c r="B40" s="31" t="s">
        <v>781</v>
      </c>
      <c r="C40" s="31" t="s">
        <v>13</v>
      </c>
      <c r="D40" s="62" t="s">
        <v>107</v>
      </c>
      <c r="E40" s="62" t="s">
        <v>107</v>
      </c>
      <c r="F40" s="42">
        <f t="shared" si="0"/>
        <v>0</v>
      </c>
      <c r="G40" s="32">
        <f t="shared" si="1"/>
        <v>0</v>
      </c>
      <c r="H40" s="63" t="s">
        <v>107</v>
      </c>
      <c r="I40" s="63" t="s">
        <v>107</v>
      </c>
      <c r="J40" s="63" t="s">
        <v>107</v>
      </c>
    </row>
    <row r="41" spans="1:10" ht="15.6" x14ac:dyDescent="0.3">
      <c r="A41" s="6">
        <v>38</v>
      </c>
      <c r="B41" s="31" t="s">
        <v>782</v>
      </c>
      <c r="C41" s="31" t="s">
        <v>12</v>
      </c>
      <c r="D41" s="64">
        <v>22</v>
      </c>
      <c r="E41" s="64">
        <v>0</v>
      </c>
      <c r="F41" s="42">
        <f t="shared" si="0"/>
        <v>22</v>
      </c>
      <c r="G41" s="32">
        <f t="shared" si="1"/>
        <v>203770</v>
      </c>
      <c r="H41" s="63">
        <v>198800</v>
      </c>
      <c r="I41" s="63">
        <v>3976</v>
      </c>
      <c r="J41" s="63">
        <v>994</v>
      </c>
    </row>
    <row r="42" spans="1:10" ht="15.6" x14ac:dyDescent="0.3">
      <c r="A42" s="6">
        <v>39</v>
      </c>
      <c r="B42" s="31" t="s">
        <v>783</v>
      </c>
      <c r="C42" s="31" t="s">
        <v>10</v>
      </c>
      <c r="D42" s="62" t="s">
        <v>107</v>
      </c>
      <c r="E42" s="62" t="s">
        <v>107</v>
      </c>
      <c r="F42" s="42">
        <f t="shared" si="0"/>
        <v>0</v>
      </c>
      <c r="G42" s="32">
        <f t="shared" si="1"/>
        <v>0</v>
      </c>
      <c r="H42" s="63" t="s">
        <v>107</v>
      </c>
      <c r="I42" s="63" t="s">
        <v>107</v>
      </c>
      <c r="J42" s="63" t="s">
        <v>107</v>
      </c>
    </row>
    <row r="43" spans="1:10" ht="15.6" x14ac:dyDescent="0.3">
      <c r="A43" s="6">
        <v>40</v>
      </c>
      <c r="B43" s="31" t="s">
        <v>784</v>
      </c>
      <c r="C43" s="31" t="s">
        <v>10</v>
      </c>
      <c r="D43" s="62" t="s">
        <v>107</v>
      </c>
      <c r="E43" s="62" t="s">
        <v>107</v>
      </c>
      <c r="F43" s="42">
        <f t="shared" si="0"/>
        <v>0</v>
      </c>
      <c r="G43" s="32">
        <f t="shared" si="1"/>
        <v>0</v>
      </c>
      <c r="H43" s="63" t="s">
        <v>107</v>
      </c>
      <c r="I43" s="63" t="s">
        <v>107</v>
      </c>
      <c r="J43" s="63" t="s">
        <v>107</v>
      </c>
    </row>
    <row r="44" spans="1:10" ht="15.6" x14ac:dyDescent="0.3">
      <c r="A44" s="6">
        <v>41</v>
      </c>
      <c r="B44" s="31" t="s">
        <v>785</v>
      </c>
      <c r="C44" s="31" t="s">
        <v>10</v>
      </c>
      <c r="D44" s="62" t="s">
        <v>107</v>
      </c>
      <c r="E44" s="62" t="s">
        <v>107</v>
      </c>
      <c r="F44" s="42">
        <f t="shared" si="0"/>
        <v>0</v>
      </c>
      <c r="G44" s="32">
        <f t="shared" si="1"/>
        <v>0</v>
      </c>
      <c r="H44" s="63" t="s">
        <v>107</v>
      </c>
      <c r="I44" s="63" t="s">
        <v>107</v>
      </c>
      <c r="J44" s="63" t="s">
        <v>107</v>
      </c>
    </row>
    <row r="45" spans="1:10" ht="15.6" x14ac:dyDescent="0.3">
      <c r="A45" s="6">
        <v>42</v>
      </c>
      <c r="B45" s="31" t="s">
        <v>786</v>
      </c>
      <c r="C45" s="31" t="s">
        <v>10</v>
      </c>
      <c r="D45" s="62" t="s">
        <v>107</v>
      </c>
      <c r="E45" s="62" t="s">
        <v>107</v>
      </c>
      <c r="F45" s="42">
        <f t="shared" si="0"/>
        <v>0</v>
      </c>
      <c r="G45" s="32">
        <f t="shared" si="1"/>
        <v>0</v>
      </c>
      <c r="H45" s="63" t="s">
        <v>107</v>
      </c>
      <c r="I45" s="63" t="s">
        <v>107</v>
      </c>
      <c r="J45" s="63" t="s">
        <v>107</v>
      </c>
    </row>
    <row r="46" spans="1:10" ht="15.6" x14ac:dyDescent="0.3">
      <c r="A46" s="6">
        <v>43</v>
      </c>
      <c r="B46" s="31" t="s">
        <v>787</v>
      </c>
      <c r="C46" s="31" t="s">
        <v>13</v>
      </c>
      <c r="D46" s="62" t="s">
        <v>107</v>
      </c>
      <c r="E46" s="62" t="s">
        <v>107</v>
      </c>
      <c r="F46" s="42">
        <f t="shared" si="0"/>
        <v>0</v>
      </c>
      <c r="G46" s="32">
        <f t="shared" si="1"/>
        <v>0</v>
      </c>
      <c r="H46" s="63" t="s">
        <v>107</v>
      </c>
      <c r="I46" s="63" t="s">
        <v>107</v>
      </c>
      <c r="J46" s="63" t="s">
        <v>107</v>
      </c>
    </row>
    <row r="47" spans="1:10" ht="15.6" x14ac:dyDescent="0.3">
      <c r="A47" s="6">
        <v>44</v>
      </c>
      <c r="B47" s="31" t="s">
        <v>788</v>
      </c>
      <c r="C47" s="31" t="s">
        <v>13</v>
      </c>
      <c r="D47" s="62" t="s">
        <v>107</v>
      </c>
      <c r="E47" s="62" t="s">
        <v>107</v>
      </c>
      <c r="F47" s="42">
        <f t="shared" si="0"/>
        <v>0</v>
      </c>
      <c r="G47" s="32">
        <f t="shared" si="1"/>
        <v>0</v>
      </c>
      <c r="H47" s="63" t="s">
        <v>107</v>
      </c>
      <c r="I47" s="63" t="s">
        <v>107</v>
      </c>
      <c r="J47" s="63" t="s">
        <v>107</v>
      </c>
    </row>
    <row r="48" spans="1:10" ht="15.6" x14ac:dyDescent="0.3">
      <c r="A48" s="6">
        <v>45</v>
      </c>
      <c r="B48" s="31" t="s">
        <v>789</v>
      </c>
      <c r="C48" s="31" t="s">
        <v>13</v>
      </c>
      <c r="D48" s="62" t="s">
        <v>107</v>
      </c>
      <c r="E48" s="62" t="s">
        <v>107</v>
      </c>
      <c r="F48" s="42">
        <f t="shared" si="0"/>
        <v>0</v>
      </c>
      <c r="G48" s="32">
        <f t="shared" si="1"/>
        <v>0</v>
      </c>
      <c r="H48" s="63" t="s">
        <v>107</v>
      </c>
      <c r="I48" s="63" t="s">
        <v>107</v>
      </c>
      <c r="J48" s="63" t="s">
        <v>107</v>
      </c>
    </row>
    <row r="49" spans="1:10" ht="15.6" x14ac:dyDescent="0.3">
      <c r="A49" s="6">
        <v>46</v>
      </c>
      <c r="B49" s="31" t="s">
        <v>790</v>
      </c>
      <c r="C49" s="31" t="s">
        <v>10</v>
      </c>
      <c r="D49" s="62" t="s">
        <v>107</v>
      </c>
      <c r="E49" s="62" t="s">
        <v>107</v>
      </c>
      <c r="F49" s="42">
        <f t="shared" si="0"/>
        <v>0</v>
      </c>
      <c r="G49" s="32">
        <f t="shared" si="1"/>
        <v>0</v>
      </c>
      <c r="H49" s="63" t="s">
        <v>107</v>
      </c>
      <c r="I49" s="63" t="s">
        <v>107</v>
      </c>
      <c r="J49" s="63" t="s">
        <v>107</v>
      </c>
    </row>
    <row r="50" spans="1:10" ht="15.6" x14ac:dyDescent="0.3">
      <c r="A50" s="6">
        <v>47</v>
      </c>
      <c r="B50" s="31" t="s">
        <v>791</v>
      </c>
      <c r="C50" s="31" t="s">
        <v>12</v>
      </c>
      <c r="D50" s="64">
        <v>8</v>
      </c>
      <c r="E50" s="64">
        <v>0</v>
      </c>
      <c r="F50" s="42">
        <f t="shared" si="0"/>
        <v>8</v>
      </c>
      <c r="G50" s="32">
        <f t="shared" si="1"/>
        <v>65600</v>
      </c>
      <c r="H50" s="63">
        <v>64000</v>
      </c>
      <c r="I50" s="63">
        <v>1280</v>
      </c>
      <c r="J50" s="63">
        <v>320</v>
      </c>
    </row>
    <row r="51" spans="1:10" ht="15.6" x14ac:dyDescent="0.3">
      <c r="A51" s="6">
        <v>48</v>
      </c>
      <c r="B51" s="31" t="s">
        <v>792</v>
      </c>
      <c r="C51" s="31" t="s">
        <v>13</v>
      </c>
      <c r="D51" s="62" t="s">
        <v>107</v>
      </c>
      <c r="E51" s="62" t="s">
        <v>107</v>
      </c>
      <c r="F51" s="42">
        <f t="shared" si="0"/>
        <v>0</v>
      </c>
      <c r="G51" s="32">
        <f t="shared" si="1"/>
        <v>0</v>
      </c>
      <c r="H51" s="63" t="s">
        <v>107</v>
      </c>
      <c r="I51" s="63" t="s">
        <v>107</v>
      </c>
      <c r="J51" s="63" t="s">
        <v>107</v>
      </c>
    </row>
    <row r="52" spans="1:10" ht="15.6" x14ac:dyDescent="0.3">
      <c r="A52" s="6">
        <v>49</v>
      </c>
      <c r="B52" s="31" t="s">
        <v>793</v>
      </c>
      <c r="C52" s="31" t="s">
        <v>10</v>
      </c>
      <c r="D52" s="64">
        <v>4</v>
      </c>
      <c r="E52" s="64">
        <v>0</v>
      </c>
      <c r="F52" s="42">
        <f t="shared" si="0"/>
        <v>4</v>
      </c>
      <c r="G52" s="32">
        <f t="shared" si="1"/>
        <v>28905</v>
      </c>
      <c r="H52" s="63">
        <v>28200</v>
      </c>
      <c r="I52" s="63">
        <v>564</v>
      </c>
      <c r="J52" s="63">
        <v>141</v>
      </c>
    </row>
    <row r="53" spans="1:10" ht="15.6" x14ac:dyDescent="0.3">
      <c r="A53" s="6">
        <v>50</v>
      </c>
      <c r="B53" s="31" t="s">
        <v>794</v>
      </c>
      <c r="C53" s="31" t="s">
        <v>10</v>
      </c>
      <c r="D53" s="62" t="s">
        <v>107</v>
      </c>
      <c r="E53" s="62" t="s">
        <v>107</v>
      </c>
      <c r="F53" s="42">
        <f t="shared" si="0"/>
        <v>0</v>
      </c>
      <c r="G53" s="32">
        <f t="shared" si="1"/>
        <v>0</v>
      </c>
      <c r="H53" s="63" t="s">
        <v>107</v>
      </c>
      <c r="I53" s="63" t="s">
        <v>107</v>
      </c>
      <c r="J53" s="63" t="s">
        <v>107</v>
      </c>
    </row>
    <row r="54" spans="1:10" ht="15.6" x14ac:dyDescent="0.3">
      <c r="A54" s="6">
        <v>51</v>
      </c>
      <c r="B54" s="31" t="s">
        <v>795</v>
      </c>
      <c r="C54" s="31" t="s">
        <v>10</v>
      </c>
      <c r="D54" s="62" t="s">
        <v>107</v>
      </c>
      <c r="E54" s="62" t="s">
        <v>107</v>
      </c>
      <c r="F54" s="42">
        <f t="shared" si="0"/>
        <v>0</v>
      </c>
      <c r="G54" s="32">
        <f t="shared" si="1"/>
        <v>0</v>
      </c>
      <c r="H54" s="63" t="s">
        <v>107</v>
      </c>
      <c r="I54" s="63" t="s">
        <v>107</v>
      </c>
      <c r="J54" s="63" t="s">
        <v>107</v>
      </c>
    </row>
    <row r="55" spans="1:10" ht="15.6" x14ac:dyDescent="0.3">
      <c r="A55" s="6">
        <v>52</v>
      </c>
      <c r="B55" s="31" t="s">
        <v>796</v>
      </c>
      <c r="C55" s="31" t="s">
        <v>10</v>
      </c>
      <c r="D55" s="62" t="s">
        <v>107</v>
      </c>
      <c r="E55" s="62" t="s">
        <v>107</v>
      </c>
      <c r="F55" s="42">
        <f t="shared" si="0"/>
        <v>0</v>
      </c>
      <c r="G55" s="32">
        <f t="shared" si="1"/>
        <v>0</v>
      </c>
      <c r="H55" s="63" t="s">
        <v>107</v>
      </c>
      <c r="I55" s="63" t="s">
        <v>107</v>
      </c>
      <c r="J55" s="63" t="s">
        <v>107</v>
      </c>
    </row>
    <row r="56" spans="1:10" ht="15.6" x14ac:dyDescent="0.3">
      <c r="A56" s="6">
        <v>53</v>
      </c>
      <c r="B56" s="31" t="s">
        <v>797</v>
      </c>
      <c r="C56" s="31" t="s">
        <v>10</v>
      </c>
      <c r="D56" s="62" t="s">
        <v>107</v>
      </c>
      <c r="E56" s="62" t="s">
        <v>107</v>
      </c>
      <c r="F56" s="42">
        <f t="shared" si="0"/>
        <v>0</v>
      </c>
      <c r="G56" s="32">
        <f t="shared" si="1"/>
        <v>0</v>
      </c>
      <c r="H56" s="63" t="s">
        <v>107</v>
      </c>
      <c r="I56" s="63" t="s">
        <v>107</v>
      </c>
      <c r="J56" s="63" t="s">
        <v>107</v>
      </c>
    </row>
    <row r="57" spans="1:10" ht="15.6" x14ac:dyDescent="0.3">
      <c r="A57" s="6">
        <v>54</v>
      </c>
      <c r="B57" s="31" t="s">
        <v>798</v>
      </c>
      <c r="C57" s="31" t="s">
        <v>10</v>
      </c>
      <c r="D57" s="62" t="s">
        <v>107</v>
      </c>
      <c r="E57" s="62" t="s">
        <v>107</v>
      </c>
      <c r="F57" s="42">
        <f t="shared" si="0"/>
        <v>0</v>
      </c>
      <c r="G57" s="32">
        <f t="shared" si="1"/>
        <v>0</v>
      </c>
      <c r="H57" s="63" t="s">
        <v>107</v>
      </c>
      <c r="I57" s="63" t="s">
        <v>107</v>
      </c>
      <c r="J57" s="63" t="s">
        <v>107</v>
      </c>
    </row>
    <row r="58" spans="1:10" ht="15.6" x14ac:dyDescent="0.3">
      <c r="A58" s="6">
        <v>55</v>
      </c>
      <c r="B58" s="31" t="s">
        <v>799</v>
      </c>
      <c r="C58" s="31" t="s">
        <v>10</v>
      </c>
      <c r="D58" s="64">
        <v>12</v>
      </c>
      <c r="E58" s="64">
        <v>0</v>
      </c>
      <c r="F58" s="42">
        <f t="shared" si="0"/>
        <v>12</v>
      </c>
      <c r="G58" s="32">
        <f t="shared" si="1"/>
        <v>113967.7</v>
      </c>
      <c r="H58" s="63">
        <v>111188</v>
      </c>
      <c r="I58" s="63">
        <v>2223.7600000000002</v>
      </c>
      <c r="J58" s="63">
        <v>555.94000000000005</v>
      </c>
    </row>
    <row r="59" spans="1:10" ht="15.6" x14ac:dyDescent="0.3">
      <c r="A59" s="6">
        <v>56</v>
      </c>
      <c r="B59" s="31" t="s">
        <v>800</v>
      </c>
      <c r="C59" s="31" t="s">
        <v>11</v>
      </c>
      <c r="D59" s="64">
        <v>1</v>
      </c>
      <c r="E59" s="64">
        <v>0</v>
      </c>
      <c r="F59" s="42">
        <f t="shared" si="0"/>
        <v>1</v>
      </c>
      <c r="G59" s="32">
        <f t="shared" si="1"/>
        <v>6513.7500000000009</v>
      </c>
      <c r="H59" s="63">
        <v>6354.88</v>
      </c>
      <c r="I59" s="63">
        <v>127.1</v>
      </c>
      <c r="J59" s="63">
        <v>31.77</v>
      </c>
    </row>
    <row r="60" spans="1:10" ht="15.6" x14ac:dyDescent="0.3">
      <c r="A60" s="6">
        <v>57</v>
      </c>
      <c r="B60" s="31" t="s">
        <v>801</v>
      </c>
      <c r="C60" s="31" t="s">
        <v>10</v>
      </c>
      <c r="D60" s="62" t="s">
        <v>107</v>
      </c>
      <c r="E60" s="62" t="s">
        <v>107</v>
      </c>
      <c r="F60" s="42">
        <f t="shared" si="0"/>
        <v>0</v>
      </c>
      <c r="G60" s="32">
        <f t="shared" si="1"/>
        <v>0</v>
      </c>
      <c r="H60" s="63" t="s">
        <v>107</v>
      </c>
      <c r="I60" s="63" t="s">
        <v>107</v>
      </c>
      <c r="J60" s="63" t="s">
        <v>107</v>
      </c>
    </row>
    <row r="61" spans="1:10" ht="15.6" x14ac:dyDescent="0.3">
      <c r="A61" s="6">
        <v>58</v>
      </c>
      <c r="B61" s="31" t="s">
        <v>802</v>
      </c>
      <c r="C61" s="31" t="s">
        <v>13</v>
      </c>
      <c r="D61" s="64">
        <v>3</v>
      </c>
      <c r="E61" s="64">
        <v>0</v>
      </c>
      <c r="F61" s="42">
        <f t="shared" si="0"/>
        <v>3</v>
      </c>
      <c r="G61" s="32">
        <f t="shared" si="1"/>
        <v>15990</v>
      </c>
      <c r="H61" s="63">
        <v>15600</v>
      </c>
      <c r="I61" s="63">
        <v>312</v>
      </c>
      <c r="J61" s="63">
        <v>78</v>
      </c>
    </row>
    <row r="62" spans="1:10" ht="15.6" x14ac:dyDescent="0.3">
      <c r="A62" s="6">
        <v>59</v>
      </c>
      <c r="B62" s="31" t="s">
        <v>803</v>
      </c>
      <c r="C62" s="31" t="s">
        <v>10</v>
      </c>
      <c r="D62" s="62" t="s">
        <v>107</v>
      </c>
      <c r="E62" s="62" t="s">
        <v>107</v>
      </c>
      <c r="F62" s="42">
        <f t="shared" si="0"/>
        <v>0</v>
      </c>
      <c r="G62" s="32">
        <f t="shared" si="1"/>
        <v>0</v>
      </c>
      <c r="H62" s="63" t="s">
        <v>107</v>
      </c>
      <c r="I62" s="63" t="s">
        <v>107</v>
      </c>
      <c r="J62" s="63" t="s">
        <v>107</v>
      </c>
    </row>
    <row r="63" spans="1:10" ht="15.6" x14ac:dyDescent="0.3">
      <c r="A63" s="6">
        <v>60</v>
      </c>
      <c r="B63" s="31" t="s">
        <v>804</v>
      </c>
      <c r="C63" s="31" t="s">
        <v>13</v>
      </c>
      <c r="D63" s="62" t="s">
        <v>107</v>
      </c>
      <c r="E63" s="62" t="s">
        <v>107</v>
      </c>
      <c r="F63" s="42">
        <f t="shared" si="0"/>
        <v>0</v>
      </c>
      <c r="G63" s="32">
        <f t="shared" si="1"/>
        <v>0</v>
      </c>
      <c r="H63" s="63" t="s">
        <v>107</v>
      </c>
      <c r="I63" s="63" t="s">
        <v>107</v>
      </c>
      <c r="J63" s="63" t="s">
        <v>107</v>
      </c>
    </row>
    <row r="64" spans="1:10" ht="15.6" x14ac:dyDescent="0.3">
      <c r="A64" s="6">
        <v>61</v>
      </c>
      <c r="B64" s="31" t="s">
        <v>805</v>
      </c>
      <c r="C64" s="31" t="s">
        <v>10</v>
      </c>
      <c r="D64" s="62" t="s">
        <v>107</v>
      </c>
      <c r="E64" s="62" t="s">
        <v>107</v>
      </c>
      <c r="F64" s="42">
        <f t="shared" si="0"/>
        <v>0</v>
      </c>
      <c r="G64" s="32">
        <f t="shared" si="1"/>
        <v>0</v>
      </c>
      <c r="H64" s="63" t="s">
        <v>107</v>
      </c>
      <c r="I64" s="63" t="s">
        <v>107</v>
      </c>
      <c r="J64" s="63" t="s">
        <v>107</v>
      </c>
    </row>
    <row r="65" spans="1:10" ht="15.6" x14ac:dyDescent="0.3">
      <c r="A65" s="6">
        <v>62</v>
      </c>
      <c r="B65" s="31" t="s">
        <v>806</v>
      </c>
      <c r="C65" s="31" t="s">
        <v>10</v>
      </c>
      <c r="D65" s="62" t="s">
        <v>107</v>
      </c>
      <c r="E65" s="62" t="s">
        <v>107</v>
      </c>
      <c r="F65" s="42">
        <f t="shared" si="0"/>
        <v>0</v>
      </c>
      <c r="G65" s="32">
        <f t="shared" si="1"/>
        <v>0</v>
      </c>
      <c r="H65" s="63" t="s">
        <v>107</v>
      </c>
      <c r="I65" s="63" t="s">
        <v>107</v>
      </c>
      <c r="J65" s="63" t="s">
        <v>107</v>
      </c>
    </row>
    <row r="66" spans="1:10" ht="15.6" x14ac:dyDescent="0.3">
      <c r="A66" s="6">
        <v>63</v>
      </c>
      <c r="B66" s="31" t="s">
        <v>807</v>
      </c>
      <c r="C66" s="31" t="s">
        <v>10</v>
      </c>
      <c r="D66" s="62" t="s">
        <v>107</v>
      </c>
      <c r="E66" s="62" t="s">
        <v>107</v>
      </c>
      <c r="F66" s="42">
        <f t="shared" si="0"/>
        <v>0</v>
      </c>
      <c r="G66" s="32">
        <f t="shared" si="1"/>
        <v>0</v>
      </c>
      <c r="H66" s="63" t="s">
        <v>107</v>
      </c>
      <c r="I66" s="63" t="s">
        <v>107</v>
      </c>
      <c r="J66" s="63" t="s">
        <v>107</v>
      </c>
    </row>
    <row r="67" spans="1:10" ht="15.6" x14ac:dyDescent="0.3">
      <c r="A67" s="6">
        <v>64</v>
      </c>
      <c r="B67" s="31" t="s">
        <v>808</v>
      </c>
      <c r="C67" s="31" t="s">
        <v>10</v>
      </c>
      <c r="D67" s="62" t="s">
        <v>107</v>
      </c>
      <c r="E67" s="62" t="s">
        <v>107</v>
      </c>
      <c r="F67" s="42">
        <f t="shared" si="0"/>
        <v>0</v>
      </c>
      <c r="G67" s="32">
        <f t="shared" si="1"/>
        <v>0</v>
      </c>
      <c r="H67" s="63" t="s">
        <v>107</v>
      </c>
      <c r="I67" s="63" t="s">
        <v>107</v>
      </c>
      <c r="J67" s="63" t="s">
        <v>107</v>
      </c>
    </row>
    <row r="68" spans="1:10" ht="15.6" x14ac:dyDescent="0.3">
      <c r="A68" s="6">
        <v>65</v>
      </c>
      <c r="B68" s="31" t="s">
        <v>809</v>
      </c>
      <c r="C68" s="31" t="s">
        <v>10</v>
      </c>
      <c r="D68" s="62" t="s">
        <v>107</v>
      </c>
      <c r="E68" s="62" t="s">
        <v>107</v>
      </c>
      <c r="F68" s="42">
        <f t="shared" si="0"/>
        <v>0</v>
      </c>
      <c r="G68" s="32">
        <f t="shared" si="1"/>
        <v>0</v>
      </c>
      <c r="H68" s="63" t="s">
        <v>107</v>
      </c>
      <c r="I68" s="63" t="s">
        <v>107</v>
      </c>
      <c r="J68" s="63" t="s">
        <v>107</v>
      </c>
    </row>
    <row r="69" spans="1:10" ht="15.6" x14ac:dyDescent="0.3">
      <c r="A69" s="6">
        <v>66</v>
      </c>
      <c r="B69" s="31" t="s">
        <v>810</v>
      </c>
      <c r="C69" s="31" t="s">
        <v>10</v>
      </c>
      <c r="D69" s="62" t="s">
        <v>107</v>
      </c>
      <c r="E69" s="62" t="s">
        <v>107</v>
      </c>
      <c r="F69" s="42">
        <f t="shared" ref="F69:F107" si="2">SUM(D69:E69)</f>
        <v>0</v>
      </c>
      <c r="G69" s="32">
        <f t="shared" ref="G69:G108" si="3">SUM(H69:J69)</f>
        <v>0</v>
      </c>
      <c r="H69" s="63" t="s">
        <v>107</v>
      </c>
      <c r="I69" s="63" t="s">
        <v>107</v>
      </c>
      <c r="J69" s="63" t="s">
        <v>107</v>
      </c>
    </row>
    <row r="70" spans="1:10" ht="15.6" x14ac:dyDescent="0.3">
      <c r="A70" s="6">
        <v>67</v>
      </c>
      <c r="B70" s="31" t="s">
        <v>811</v>
      </c>
      <c r="C70" s="31" t="s">
        <v>14</v>
      </c>
      <c r="D70" s="62" t="s">
        <v>107</v>
      </c>
      <c r="E70" s="62" t="s">
        <v>107</v>
      </c>
      <c r="F70" s="42">
        <f t="shared" si="2"/>
        <v>0</v>
      </c>
      <c r="G70" s="32">
        <f t="shared" si="3"/>
        <v>0</v>
      </c>
      <c r="H70" s="63" t="s">
        <v>107</v>
      </c>
      <c r="I70" s="63" t="s">
        <v>107</v>
      </c>
      <c r="J70" s="63" t="s">
        <v>107</v>
      </c>
    </row>
    <row r="71" spans="1:10" ht="15.6" x14ac:dyDescent="0.3">
      <c r="A71" s="6">
        <v>68</v>
      </c>
      <c r="B71" s="31" t="s">
        <v>812</v>
      </c>
      <c r="C71" s="31" t="s">
        <v>13</v>
      </c>
      <c r="D71" s="64">
        <v>1</v>
      </c>
      <c r="E71" s="64">
        <v>1</v>
      </c>
      <c r="F71" s="42">
        <f t="shared" si="2"/>
        <v>2</v>
      </c>
      <c r="G71" s="32">
        <f t="shared" si="3"/>
        <v>8610</v>
      </c>
      <c r="H71" s="63">
        <v>8400</v>
      </c>
      <c r="I71" s="63">
        <v>168</v>
      </c>
      <c r="J71" s="63">
        <v>42</v>
      </c>
    </row>
    <row r="72" spans="1:10" ht="15.6" x14ac:dyDescent="0.3">
      <c r="A72" s="6">
        <v>69</v>
      </c>
      <c r="B72" s="31" t="s">
        <v>813</v>
      </c>
      <c r="C72" s="31" t="s">
        <v>10</v>
      </c>
      <c r="D72" s="62" t="s">
        <v>107</v>
      </c>
      <c r="E72" s="62" t="s">
        <v>107</v>
      </c>
      <c r="F72" s="42">
        <f t="shared" si="2"/>
        <v>0</v>
      </c>
      <c r="G72" s="32">
        <f t="shared" si="3"/>
        <v>0</v>
      </c>
      <c r="H72" s="63" t="s">
        <v>107</v>
      </c>
      <c r="I72" s="63" t="s">
        <v>107</v>
      </c>
      <c r="J72" s="63" t="s">
        <v>107</v>
      </c>
    </row>
    <row r="73" spans="1:10" ht="15.6" x14ac:dyDescent="0.3">
      <c r="A73" s="6">
        <v>70</v>
      </c>
      <c r="B73" s="31" t="s">
        <v>814</v>
      </c>
      <c r="C73" s="31" t="s">
        <v>12</v>
      </c>
      <c r="D73" s="62" t="s">
        <v>107</v>
      </c>
      <c r="E73" s="62" t="s">
        <v>107</v>
      </c>
      <c r="F73" s="42">
        <f t="shared" si="2"/>
        <v>0</v>
      </c>
      <c r="G73" s="32">
        <f t="shared" si="3"/>
        <v>0</v>
      </c>
      <c r="H73" s="63" t="s">
        <v>107</v>
      </c>
      <c r="I73" s="63" t="s">
        <v>107</v>
      </c>
      <c r="J73" s="63" t="s">
        <v>107</v>
      </c>
    </row>
    <row r="74" spans="1:10" ht="15.6" x14ac:dyDescent="0.3">
      <c r="A74" s="6">
        <v>71</v>
      </c>
      <c r="B74" s="31" t="s">
        <v>815</v>
      </c>
      <c r="C74" s="31" t="s">
        <v>10</v>
      </c>
      <c r="D74" s="62" t="s">
        <v>107</v>
      </c>
      <c r="E74" s="62" t="s">
        <v>107</v>
      </c>
      <c r="F74" s="42">
        <f t="shared" si="2"/>
        <v>0</v>
      </c>
      <c r="G74" s="32">
        <f t="shared" si="3"/>
        <v>0</v>
      </c>
      <c r="H74" s="63" t="s">
        <v>107</v>
      </c>
      <c r="I74" s="63" t="s">
        <v>107</v>
      </c>
      <c r="J74" s="63" t="s">
        <v>107</v>
      </c>
    </row>
    <row r="75" spans="1:10" ht="15.6" x14ac:dyDescent="0.3">
      <c r="A75" s="6">
        <v>72</v>
      </c>
      <c r="B75" s="31" t="s">
        <v>816</v>
      </c>
      <c r="C75" s="31" t="s">
        <v>10</v>
      </c>
      <c r="D75" s="62" t="s">
        <v>107</v>
      </c>
      <c r="E75" s="62" t="s">
        <v>107</v>
      </c>
      <c r="F75" s="42">
        <f t="shared" si="2"/>
        <v>0</v>
      </c>
      <c r="G75" s="32">
        <f t="shared" si="3"/>
        <v>0</v>
      </c>
      <c r="H75" s="63" t="s">
        <v>107</v>
      </c>
      <c r="I75" s="63" t="s">
        <v>107</v>
      </c>
      <c r="J75" s="63" t="s">
        <v>107</v>
      </c>
    </row>
    <row r="76" spans="1:10" ht="15.6" x14ac:dyDescent="0.3">
      <c r="A76" s="6">
        <v>73</v>
      </c>
      <c r="B76" s="31" t="s">
        <v>817</v>
      </c>
      <c r="C76" s="31" t="s">
        <v>13</v>
      </c>
      <c r="D76" s="62" t="s">
        <v>107</v>
      </c>
      <c r="E76" s="62" t="s">
        <v>107</v>
      </c>
      <c r="F76" s="42">
        <f t="shared" si="2"/>
        <v>0</v>
      </c>
      <c r="G76" s="32">
        <f t="shared" si="3"/>
        <v>0</v>
      </c>
      <c r="H76" s="63" t="s">
        <v>107</v>
      </c>
      <c r="I76" s="63" t="s">
        <v>107</v>
      </c>
      <c r="J76" s="63" t="s">
        <v>107</v>
      </c>
    </row>
    <row r="77" spans="1:10" ht="15.6" x14ac:dyDescent="0.3">
      <c r="A77" s="6">
        <v>74</v>
      </c>
      <c r="B77" s="31" t="s">
        <v>818</v>
      </c>
      <c r="C77" s="31" t="s">
        <v>13</v>
      </c>
      <c r="D77" s="62" t="s">
        <v>107</v>
      </c>
      <c r="E77" s="62" t="s">
        <v>107</v>
      </c>
      <c r="F77" s="42">
        <f t="shared" si="2"/>
        <v>0</v>
      </c>
      <c r="G77" s="32">
        <f t="shared" si="3"/>
        <v>0</v>
      </c>
      <c r="H77" s="63" t="s">
        <v>107</v>
      </c>
      <c r="I77" s="63" t="s">
        <v>107</v>
      </c>
      <c r="J77" s="63" t="s">
        <v>107</v>
      </c>
    </row>
    <row r="78" spans="1:10" ht="15.6" x14ac:dyDescent="0.3">
      <c r="A78" s="6">
        <v>75</v>
      </c>
      <c r="B78" s="31" t="s">
        <v>819</v>
      </c>
      <c r="C78" s="31" t="s">
        <v>10</v>
      </c>
      <c r="D78" s="62" t="s">
        <v>107</v>
      </c>
      <c r="E78" s="62" t="s">
        <v>107</v>
      </c>
      <c r="F78" s="42">
        <f t="shared" si="2"/>
        <v>0</v>
      </c>
      <c r="G78" s="32">
        <f t="shared" si="3"/>
        <v>0</v>
      </c>
      <c r="H78" s="63" t="s">
        <v>107</v>
      </c>
      <c r="I78" s="63" t="s">
        <v>107</v>
      </c>
      <c r="J78" s="63" t="s">
        <v>107</v>
      </c>
    </row>
    <row r="79" spans="1:10" ht="15.6" x14ac:dyDescent="0.3">
      <c r="A79" s="6">
        <v>76</v>
      </c>
      <c r="B79" s="31" t="s">
        <v>820</v>
      </c>
      <c r="C79" s="31" t="s">
        <v>10</v>
      </c>
      <c r="D79" s="62" t="s">
        <v>107</v>
      </c>
      <c r="E79" s="62" t="s">
        <v>107</v>
      </c>
      <c r="F79" s="42">
        <f t="shared" si="2"/>
        <v>0</v>
      </c>
      <c r="G79" s="32">
        <f t="shared" si="3"/>
        <v>0</v>
      </c>
      <c r="H79" s="63" t="s">
        <v>107</v>
      </c>
      <c r="I79" s="63" t="s">
        <v>107</v>
      </c>
      <c r="J79" s="63" t="s">
        <v>107</v>
      </c>
    </row>
    <row r="80" spans="1:10" ht="15.6" x14ac:dyDescent="0.3">
      <c r="A80" s="6">
        <v>77</v>
      </c>
      <c r="B80" s="31" t="s">
        <v>821</v>
      </c>
      <c r="C80" s="31" t="s">
        <v>10</v>
      </c>
      <c r="D80" s="62" t="s">
        <v>107</v>
      </c>
      <c r="E80" s="62" t="s">
        <v>107</v>
      </c>
      <c r="F80" s="42">
        <f t="shared" si="2"/>
        <v>0</v>
      </c>
      <c r="G80" s="32">
        <f t="shared" si="3"/>
        <v>0</v>
      </c>
      <c r="H80" s="63" t="s">
        <v>107</v>
      </c>
      <c r="I80" s="63" t="s">
        <v>107</v>
      </c>
      <c r="J80" s="63" t="s">
        <v>107</v>
      </c>
    </row>
    <row r="81" spans="1:10" ht="15.6" x14ac:dyDescent="0.3">
      <c r="A81" s="6">
        <v>78</v>
      </c>
      <c r="B81" s="31" t="s">
        <v>822</v>
      </c>
      <c r="C81" s="31" t="s">
        <v>12</v>
      </c>
      <c r="D81" s="62" t="s">
        <v>107</v>
      </c>
      <c r="E81" s="62" t="s">
        <v>107</v>
      </c>
      <c r="F81" s="42">
        <f t="shared" si="2"/>
        <v>0</v>
      </c>
      <c r="G81" s="32">
        <f t="shared" si="3"/>
        <v>0</v>
      </c>
      <c r="H81" s="63" t="s">
        <v>107</v>
      </c>
      <c r="I81" s="63" t="s">
        <v>107</v>
      </c>
      <c r="J81" s="63" t="s">
        <v>107</v>
      </c>
    </row>
    <row r="82" spans="1:10" ht="15.6" x14ac:dyDescent="0.3">
      <c r="A82" s="6">
        <v>79</v>
      </c>
      <c r="B82" s="31" t="s">
        <v>823</v>
      </c>
      <c r="C82" s="31" t="s">
        <v>13</v>
      </c>
      <c r="D82" s="64">
        <v>10</v>
      </c>
      <c r="E82" s="64">
        <v>0</v>
      </c>
      <c r="F82" s="42">
        <f t="shared" si="2"/>
        <v>10</v>
      </c>
      <c r="G82" s="32">
        <f t="shared" si="3"/>
        <v>28597.5</v>
      </c>
      <c r="H82" s="63">
        <v>27900</v>
      </c>
      <c r="I82" s="63">
        <v>558</v>
      </c>
      <c r="J82" s="63">
        <v>139.5</v>
      </c>
    </row>
    <row r="83" spans="1:10" ht="15.6" x14ac:dyDescent="0.3">
      <c r="A83" s="6">
        <v>80</v>
      </c>
      <c r="B83" s="31" t="s">
        <v>824</v>
      </c>
      <c r="C83" s="31" t="s">
        <v>13</v>
      </c>
      <c r="D83" s="62" t="s">
        <v>107</v>
      </c>
      <c r="E83" s="62" t="s">
        <v>107</v>
      </c>
      <c r="F83" s="42">
        <f t="shared" si="2"/>
        <v>0</v>
      </c>
      <c r="G83" s="32">
        <f t="shared" si="3"/>
        <v>0</v>
      </c>
      <c r="H83" s="63" t="s">
        <v>107</v>
      </c>
      <c r="I83" s="63" t="s">
        <v>107</v>
      </c>
      <c r="J83" s="63" t="s">
        <v>107</v>
      </c>
    </row>
    <row r="84" spans="1:10" ht="15.6" x14ac:dyDescent="0.3">
      <c r="A84" s="6">
        <v>81</v>
      </c>
      <c r="B84" s="31" t="s">
        <v>825</v>
      </c>
      <c r="C84" s="31" t="s">
        <v>10</v>
      </c>
      <c r="D84" s="62" t="s">
        <v>107</v>
      </c>
      <c r="E84" s="62" t="s">
        <v>107</v>
      </c>
      <c r="F84" s="42">
        <f t="shared" si="2"/>
        <v>0</v>
      </c>
      <c r="G84" s="32">
        <f t="shared" si="3"/>
        <v>0</v>
      </c>
      <c r="H84" s="63" t="s">
        <v>107</v>
      </c>
      <c r="I84" s="63" t="s">
        <v>107</v>
      </c>
      <c r="J84" s="63" t="s">
        <v>107</v>
      </c>
    </row>
    <row r="85" spans="1:10" ht="15.6" x14ac:dyDescent="0.3">
      <c r="A85" s="6">
        <v>82</v>
      </c>
      <c r="B85" s="31" t="s">
        <v>826</v>
      </c>
      <c r="C85" s="31" t="s">
        <v>13</v>
      </c>
      <c r="D85" s="62" t="s">
        <v>107</v>
      </c>
      <c r="E85" s="62" t="s">
        <v>107</v>
      </c>
      <c r="F85" s="42">
        <f t="shared" si="2"/>
        <v>0</v>
      </c>
      <c r="G85" s="32">
        <f t="shared" si="3"/>
        <v>0</v>
      </c>
      <c r="H85" s="63" t="s">
        <v>107</v>
      </c>
      <c r="I85" s="63" t="s">
        <v>107</v>
      </c>
      <c r="J85" s="63" t="s">
        <v>107</v>
      </c>
    </row>
    <row r="86" spans="1:10" ht="15.6" x14ac:dyDescent="0.3">
      <c r="A86" s="6">
        <v>83</v>
      </c>
      <c r="B86" s="31" t="s">
        <v>827</v>
      </c>
      <c r="C86" s="31" t="s">
        <v>10</v>
      </c>
      <c r="D86" s="62" t="s">
        <v>107</v>
      </c>
      <c r="E86" s="62" t="s">
        <v>107</v>
      </c>
      <c r="F86" s="42">
        <f t="shared" si="2"/>
        <v>0</v>
      </c>
      <c r="G86" s="32">
        <f t="shared" si="3"/>
        <v>0</v>
      </c>
      <c r="H86" s="63" t="s">
        <v>107</v>
      </c>
      <c r="I86" s="63" t="s">
        <v>107</v>
      </c>
      <c r="J86" s="63" t="s">
        <v>107</v>
      </c>
    </row>
    <row r="87" spans="1:10" ht="15.6" x14ac:dyDescent="0.3">
      <c r="A87" s="6">
        <v>84</v>
      </c>
      <c r="B87" s="31" t="s">
        <v>828</v>
      </c>
      <c r="C87" s="31" t="s">
        <v>11</v>
      </c>
      <c r="D87" s="64">
        <v>21</v>
      </c>
      <c r="E87" s="64">
        <v>0</v>
      </c>
      <c r="F87" s="42">
        <f t="shared" si="2"/>
        <v>21</v>
      </c>
      <c r="G87" s="32">
        <f t="shared" si="3"/>
        <v>180810</v>
      </c>
      <c r="H87" s="63">
        <v>176400</v>
      </c>
      <c r="I87" s="63">
        <v>3528</v>
      </c>
      <c r="J87" s="63">
        <v>882</v>
      </c>
    </row>
    <row r="88" spans="1:10" ht="15.6" x14ac:dyDescent="0.3">
      <c r="A88" s="6">
        <v>85</v>
      </c>
      <c r="B88" s="31" t="s">
        <v>829</v>
      </c>
      <c r="C88" s="31" t="s">
        <v>13</v>
      </c>
      <c r="D88" s="62" t="s">
        <v>107</v>
      </c>
      <c r="E88" s="62" t="s">
        <v>107</v>
      </c>
      <c r="F88" s="42">
        <f t="shared" si="2"/>
        <v>0</v>
      </c>
      <c r="G88" s="32">
        <f t="shared" si="3"/>
        <v>0</v>
      </c>
      <c r="H88" s="63" t="s">
        <v>107</v>
      </c>
      <c r="I88" s="63" t="s">
        <v>107</v>
      </c>
      <c r="J88" s="63" t="s">
        <v>107</v>
      </c>
    </row>
    <row r="89" spans="1:10" ht="15.6" x14ac:dyDescent="0.3">
      <c r="A89" s="6">
        <v>86</v>
      </c>
      <c r="B89" s="31" t="s">
        <v>830</v>
      </c>
      <c r="C89" s="31" t="s">
        <v>13</v>
      </c>
      <c r="D89" s="62" t="s">
        <v>107</v>
      </c>
      <c r="E89" s="62" t="s">
        <v>107</v>
      </c>
      <c r="F89" s="42">
        <f t="shared" si="2"/>
        <v>0</v>
      </c>
      <c r="G89" s="32">
        <f t="shared" si="3"/>
        <v>0</v>
      </c>
      <c r="H89" s="63" t="s">
        <v>107</v>
      </c>
      <c r="I89" s="63" t="s">
        <v>107</v>
      </c>
      <c r="J89" s="63" t="s">
        <v>107</v>
      </c>
    </row>
    <row r="90" spans="1:10" ht="15.6" x14ac:dyDescent="0.3">
      <c r="A90" s="6">
        <v>87</v>
      </c>
      <c r="B90" s="31" t="s">
        <v>831</v>
      </c>
      <c r="C90" s="31" t="s">
        <v>10</v>
      </c>
      <c r="D90" s="62" t="s">
        <v>107</v>
      </c>
      <c r="E90" s="62" t="s">
        <v>107</v>
      </c>
      <c r="F90" s="42">
        <f t="shared" si="2"/>
        <v>0</v>
      </c>
      <c r="G90" s="32">
        <f t="shared" si="3"/>
        <v>0</v>
      </c>
      <c r="H90" s="63" t="s">
        <v>107</v>
      </c>
      <c r="I90" s="63" t="s">
        <v>107</v>
      </c>
      <c r="J90" s="63" t="s">
        <v>107</v>
      </c>
    </row>
    <row r="91" spans="1:10" ht="15.6" x14ac:dyDescent="0.3">
      <c r="A91" s="6">
        <v>88</v>
      </c>
      <c r="B91" s="31" t="s">
        <v>832</v>
      </c>
      <c r="C91" s="31" t="s">
        <v>10</v>
      </c>
      <c r="D91" s="62" t="s">
        <v>107</v>
      </c>
      <c r="E91" s="62" t="s">
        <v>107</v>
      </c>
      <c r="F91" s="42">
        <f t="shared" si="2"/>
        <v>0</v>
      </c>
      <c r="G91" s="32">
        <f t="shared" si="3"/>
        <v>0</v>
      </c>
      <c r="H91" s="63" t="s">
        <v>107</v>
      </c>
      <c r="I91" s="63" t="s">
        <v>107</v>
      </c>
      <c r="J91" s="63" t="s">
        <v>107</v>
      </c>
    </row>
    <row r="92" spans="1:10" ht="15.6" x14ac:dyDescent="0.3">
      <c r="A92" s="6">
        <v>89</v>
      </c>
      <c r="B92" s="31" t="s">
        <v>833</v>
      </c>
      <c r="C92" s="31" t="s">
        <v>10</v>
      </c>
      <c r="D92" s="62" t="s">
        <v>107</v>
      </c>
      <c r="E92" s="62" t="s">
        <v>107</v>
      </c>
      <c r="F92" s="42">
        <f t="shared" si="2"/>
        <v>0</v>
      </c>
      <c r="G92" s="32">
        <f t="shared" si="3"/>
        <v>0</v>
      </c>
      <c r="H92" s="63" t="s">
        <v>107</v>
      </c>
      <c r="I92" s="63" t="s">
        <v>107</v>
      </c>
      <c r="J92" s="63" t="s">
        <v>107</v>
      </c>
    </row>
    <row r="93" spans="1:10" ht="15.6" x14ac:dyDescent="0.3">
      <c r="A93" s="6">
        <v>90</v>
      </c>
      <c r="B93" s="31" t="s">
        <v>834</v>
      </c>
      <c r="C93" s="31" t="s">
        <v>10</v>
      </c>
      <c r="D93" s="62" t="s">
        <v>107</v>
      </c>
      <c r="E93" s="62" t="s">
        <v>107</v>
      </c>
      <c r="F93" s="42">
        <f t="shared" si="2"/>
        <v>0</v>
      </c>
      <c r="G93" s="32">
        <f t="shared" si="3"/>
        <v>0</v>
      </c>
      <c r="H93" s="63" t="s">
        <v>107</v>
      </c>
      <c r="I93" s="63" t="s">
        <v>107</v>
      </c>
      <c r="J93" s="63" t="s">
        <v>107</v>
      </c>
    </row>
    <row r="94" spans="1:10" ht="15.6" x14ac:dyDescent="0.3">
      <c r="A94" s="6">
        <v>91</v>
      </c>
      <c r="B94" s="31" t="s">
        <v>835</v>
      </c>
      <c r="C94" s="31" t="s">
        <v>14</v>
      </c>
      <c r="D94" s="62" t="s">
        <v>107</v>
      </c>
      <c r="E94" s="62" t="s">
        <v>107</v>
      </c>
      <c r="F94" s="42">
        <f t="shared" si="2"/>
        <v>0</v>
      </c>
      <c r="G94" s="32">
        <f t="shared" si="3"/>
        <v>0</v>
      </c>
      <c r="H94" s="63" t="s">
        <v>107</v>
      </c>
      <c r="I94" s="63" t="s">
        <v>107</v>
      </c>
      <c r="J94" s="63" t="s">
        <v>107</v>
      </c>
    </row>
    <row r="95" spans="1:10" ht="15.6" x14ac:dyDescent="0.3">
      <c r="A95" s="6">
        <v>92</v>
      </c>
      <c r="B95" s="31" t="s">
        <v>836</v>
      </c>
      <c r="C95" s="31" t="s">
        <v>14</v>
      </c>
      <c r="D95" s="64">
        <v>3</v>
      </c>
      <c r="E95" s="64">
        <v>0</v>
      </c>
      <c r="F95" s="42">
        <f t="shared" si="2"/>
        <v>3</v>
      </c>
      <c r="G95" s="32">
        <f t="shared" si="3"/>
        <v>29725</v>
      </c>
      <c r="H95" s="63">
        <v>29000</v>
      </c>
      <c r="I95" s="63">
        <v>580</v>
      </c>
      <c r="J95" s="63">
        <v>145</v>
      </c>
    </row>
    <row r="96" spans="1:10" ht="15.6" x14ac:dyDescent="0.3">
      <c r="A96" s="6">
        <v>93</v>
      </c>
      <c r="B96" s="31" t="s">
        <v>837</v>
      </c>
      <c r="C96" s="31" t="s">
        <v>10</v>
      </c>
      <c r="D96" s="62" t="s">
        <v>107</v>
      </c>
      <c r="E96" s="62" t="s">
        <v>107</v>
      </c>
      <c r="F96" s="42">
        <f t="shared" si="2"/>
        <v>0</v>
      </c>
      <c r="G96" s="32">
        <f t="shared" si="3"/>
        <v>0</v>
      </c>
      <c r="H96" s="63" t="s">
        <v>107</v>
      </c>
      <c r="I96" s="63" t="s">
        <v>107</v>
      </c>
      <c r="J96" s="63" t="s">
        <v>107</v>
      </c>
    </row>
    <row r="97" spans="1:10" ht="15.6" x14ac:dyDescent="0.3">
      <c r="A97" s="6">
        <v>94</v>
      </c>
      <c r="B97" s="31" t="s">
        <v>838</v>
      </c>
      <c r="C97" s="31" t="s">
        <v>14</v>
      </c>
      <c r="D97" s="62" t="s">
        <v>107</v>
      </c>
      <c r="E97" s="62" t="s">
        <v>107</v>
      </c>
      <c r="F97" s="42">
        <f t="shared" si="2"/>
        <v>0</v>
      </c>
      <c r="G97" s="32">
        <f t="shared" si="3"/>
        <v>0</v>
      </c>
      <c r="H97" s="63" t="s">
        <v>107</v>
      </c>
      <c r="I97" s="63" t="s">
        <v>107</v>
      </c>
      <c r="J97" s="63" t="s">
        <v>107</v>
      </c>
    </row>
    <row r="98" spans="1:10" ht="15.6" x14ac:dyDescent="0.3">
      <c r="A98" s="6">
        <v>95</v>
      </c>
      <c r="B98" s="31" t="s">
        <v>839</v>
      </c>
      <c r="C98" s="31" t="s">
        <v>10</v>
      </c>
      <c r="D98" s="62" t="s">
        <v>107</v>
      </c>
      <c r="E98" s="62" t="s">
        <v>107</v>
      </c>
      <c r="F98" s="42">
        <f t="shared" si="2"/>
        <v>0</v>
      </c>
      <c r="G98" s="32">
        <f t="shared" si="3"/>
        <v>0</v>
      </c>
      <c r="H98" s="63" t="s">
        <v>107</v>
      </c>
      <c r="I98" s="63" t="s">
        <v>107</v>
      </c>
      <c r="J98" s="63" t="s">
        <v>107</v>
      </c>
    </row>
    <row r="99" spans="1:10" ht="15.6" x14ac:dyDescent="0.3">
      <c r="A99" s="6">
        <v>96</v>
      </c>
      <c r="B99" s="31" t="s">
        <v>840</v>
      </c>
      <c r="C99" s="31" t="s">
        <v>14</v>
      </c>
      <c r="D99" s="64">
        <v>20</v>
      </c>
      <c r="E99" s="64">
        <v>0</v>
      </c>
      <c r="F99" s="42">
        <f t="shared" si="2"/>
        <v>20</v>
      </c>
      <c r="G99" s="32">
        <f t="shared" si="3"/>
        <v>186140</v>
      </c>
      <c r="H99" s="63">
        <v>181600</v>
      </c>
      <c r="I99" s="63">
        <v>3632</v>
      </c>
      <c r="J99" s="63">
        <v>908</v>
      </c>
    </row>
    <row r="100" spans="1:10" ht="15.6" x14ac:dyDescent="0.3">
      <c r="A100" s="6">
        <v>97</v>
      </c>
      <c r="B100" s="31" t="s">
        <v>841</v>
      </c>
      <c r="C100" s="31" t="s">
        <v>13</v>
      </c>
      <c r="D100" s="62" t="s">
        <v>107</v>
      </c>
      <c r="E100" s="62" t="s">
        <v>107</v>
      </c>
      <c r="F100" s="42">
        <f t="shared" si="2"/>
        <v>0</v>
      </c>
      <c r="G100" s="32">
        <f t="shared" si="3"/>
        <v>0</v>
      </c>
      <c r="H100" s="63" t="s">
        <v>107</v>
      </c>
      <c r="I100" s="63" t="s">
        <v>107</v>
      </c>
      <c r="J100" s="63" t="s">
        <v>107</v>
      </c>
    </row>
    <row r="101" spans="1:10" ht="15.6" x14ac:dyDescent="0.3">
      <c r="A101" s="6">
        <v>98</v>
      </c>
      <c r="B101" s="31" t="s">
        <v>842</v>
      </c>
      <c r="C101" s="31" t="s">
        <v>10</v>
      </c>
      <c r="D101" s="62" t="s">
        <v>107</v>
      </c>
      <c r="E101" s="62" t="s">
        <v>107</v>
      </c>
      <c r="F101" s="42">
        <f t="shared" si="2"/>
        <v>0</v>
      </c>
      <c r="G101" s="32">
        <f t="shared" si="3"/>
        <v>0</v>
      </c>
      <c r="H101" s="63" t="s">
        <v>107</v>
      </c>
      <c r="I101" s="63" t="s">
        <v>107</v>
      </c>
      <c r="J101" s="63" t="s">
        <v>107</v>
      </c>
    </row>
    <row r="102" spans="1:10" ht="15.6" x14ac:dyDescent="0.3">
      <c r="A102" s="6">
        <v>99</v>
      </c>
      <c r="B102" s="31" t="s">
        <v>843</v>
      </c>
      <c r="C102" s="31" t="s">
        <v>13</v>
      </c>
      <c r="D102" s="62" t="s">
        <v>107</v>
      </c>
      <c r="E102" s="62" t="s">
        <v>107</v>
      </c>
      <c r="F102" s="42">
        <f t="shared" si="2"/>
        <v>0</v>
      </c>
      <c r="G102" s="32">
        <f t="shared" si="3"/>
        <v>0</v>
      </c>
      <c r="H102" s="63" t="s">
        <v>107</v>
      </c>
      <c r="I102" s="63" t="s">
        <v>107</v>
      </c>
      <c r="J102" s="63" t="s">
        <v>107</v>
      </c>
    </row>
    <row r="103" spans="1:10" ht="15.6" x14ac:dyDescent="0.3">
      <c r="A103" s="6">
        <v>100</v>
      </c>
      <c r="B103" s="31" t="s">
        <v>844</v>
      </c>
      <c r="C103" s="31" t="s">
        <v>13</v>
      </c>
      <c r="D103" s="62" t="s">
        <v>107</v>
      </c>
      <c r="E103" s="62" t="s">
        <v>107</v>
      </c>
      <c r="F103" s="42">
        <f t="shared" si="2"/>
        <v>0</v>
      </c>
      <c r="G103" s="32">
        <f t="shared" si="3"/>
        <v>0</v>
      </c>
      <c r="H103" s="63" t="s">
        <v>107</v>
      </c>
      <c r="I103" s="63" t="s">
        <v>107</v>
      </c>
      <c r="J103" s="63" t="s">
        <v>107</v>
      </c>
    </row>
    <row r="104" spans="1:10" ht="15.6" x14ac:dyDescent="0.3">
      <c r="A104" s="6">
        <v>101</v>
      </c>
      <c r="B104" s="31" t="s">
        <v>845</v>
      </c>
      <c r="C104" s="31" t="s">
        <v>10</v>
      </c>
      <c r="D104" s="62" t="s">
        <v>107</v>
      </c>
      <c r="E104" s="62" t="s">
        <v>107</v>
      </c>
      <c r="F104" s="42">
        <f t="shared" si="2"/>
        <v>0</v>
      </c>
      <c r="G104" s="32">
        <f t="shared" si="3"/>
        <v>0</v>
      </c>
      <c r="H104" s="63" t="s">
        <v>107</v>
      </c>
      <c r="I104" s="63" t="s">
        <v>107</v>
      </c>
      <c r="J104" s="63" t="s">
        <v>107</v>
      </c>
    </row>
    <row r="105" spans="1:10" ht="15.6" x14ac:dyDescent="0.3">
      <c r="A105" s="6">
        <v>102</v>
      </c>
      <c r="B105" s="31" t="s">
        <v>846</v>
      </c>
      <c r="C105" s="31" t="s">
        <v>10</v>
      </c>
      <c r="D105" s="62" t="s">
        <v>107</v>
      </c>
      <c r="E105" s="62" t="s">
        <v>107</v>
      </c>
      <c r="F105" s="42">
        <f t="shared" si="2"/>
        <v>0</v>
      </c>
      <c r="G105" s="32">
        <f t="shared" si="3"/>
        <v>0</v>
      </c>
      <c r="H105" s="63" t="s">
        <v>107</v>
      </c>
      <c r="I105" s="63" t="s">
        <v>107</v>
      </c>
      <c r="J105" s="63" t="s">
        <v>107</v>
      </c>
    </row>
    <row r="106" spans="1:10" ht="15.6" x14ac:dyDescent="0.3">
      <c r="A106" s="6">
        <v>103</v>
      </c>
      <c r="B106" s="31" t="s">
        <v>847</v>
      </c>
      <c r="C106" s="31" t="s">
        <v>10</v>
      </c>
      <c r="D106" s="62" t="s">
        <v>107</v>
      </c>
      <c r="E106" s="62" t="s">
        <v>107</v>
      </c>
      <c r="F106" s="42">
        <f t="shared" si="2"/>
        <v>0</v>
      </c>
      <c r="G106" s="32">
        <f t="shared" si="3"/>
        <v>0</v>
      </c>
      <c r="H106" s="63" t="s">
        <v>107</v>
      </c>
      <c r="I106" s="63" t="s">
        <v>107</v>
      </c>
      <c r="J106" s="63" t="s">
        <v>107</v>
      </c>
    </row>
    <row r="107" spans="1:10" ht="15.6" x14ac:dyDescent="0.3">
      <c r="A107" s="6">
        <v>104</v>
      </c>
      <c r="B107" s="31" t="s">
        <v>848</v>
      </c>
      <c r="C107" s="31" t="s">
        <v>849</v>
      </c>
      <c r="D107" s="62">
        <v>0</v>
      </c>
      <c r="E107" s="62">
        <v>0</v>
      </c>
      <c r="F107" s="42">
        <f t="shared" si="2"/>
        <v>0</v>
      </c>
      <c r="G107" s="32">
        <f t="shared" si="3"/>
        <v>0</v>
      </c>
      <c r="H107" s="63">
        <v>0</v>
      </c>
      <c r="I107" s="63">
        <v>0</v>
      </c>
      <c r="J107" s="63">
        <v>0</v>
      </c>
    </row>
    <row r="108" spans="1:10" ht="26.4" customHeight="1" x14ac:dyDescent="0.3">
      <c r="A108" s="13">
        <v>105</v>
      </c>
      <c r="B108" s="55" t="s">
        <v>850</v>
      </c>
      <c r="C108" s="56" t="s">
        <v>851</v>
      </c>
      <c r="D108" s="57"/>
      <c r="E108" s="57"/>
      <c r="F108" s="42"/>
      <c r="G108" s="32">
        <f t="shared" si="3"/>
        <v>21864.260000000002</v>
      </c>
      <c r="H108" s="65">
        <v>21330.61</v>
      </c>
      <c r="I108" s="65">
        <v>427</v>
      </c>
      <c r="J108" s="65">
        <v>106.65</v>
      </c>
    </row>
    <row r="109" spans="1:10" ht="15.6" x14ac:dyDescent="0.3">
      <c r="A109" s="6"/>
      <c r="B109" s="73" t="s">
        <v>15</v>
      </c>
      <c r="C109" s="60"/>
      <c r="D109" s="42">
        <f>SUM(D4:D108)</f>
        <v>186</v>
      </c>
      <c r="E109" s="42">
        <f>SUM(E4:E108)</f>
        <v>5</v>
      </c>
      <c r="F109" s="7">
        <f>SUM(F4:F108)</f>
        <v>191</v>
      </c>
      <c r="G109" s="32">
        <f>SUM(H109:J109)</f>
        <v>1593707.52</v>
      </c>
      <c r="H109" s="65">
        <f>SUM(H4:H108)</f>
        <v>1554836.61</v>
      </c>
      <c r="I109" s="65">
        <f>SUM(I4:I108)</f>
        <v>31096.730000000003</v>
      </c>
      <c r="J109" s="65">
        <f>SUM(J4:J108)</f>
        <v>7774.18</v>
      </c>
    </row>
    <row r="112" spans="1:10" x14ac:dyDescent="0.3">
      <c r="D112" s="103" t="s">
        <v>1416</v>
      </c>
    </row>
    <row r="113" spans="4:4" x14ac:dyDescent="0.3">
      <c r="D113" s="103" t="s">
        <v>1417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706A-8762-4423-A8B1-27254C9C7E85}">
  <dimension ref="A2:J38"/>
  <sheetViews>
    <sheetView topLeftCell="A18" zoomScale="70" zoomScaleNormal="70" workbookViewId="0">
      <selection activeCell="D37" sqref="D37:D38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66" t="s">
        <v>852</v>
      </c>
      <c r="C4" s="31" t="s">
        <v>10</v>
      </c>
      <c r="D4" s="67">
        <v>2</v>
      </c>
      <c r="E4" s="67">
        <v>0</v>
      </c>
      <c r="F4" s="31">
        <v>2</v>
      </c>
      <c r="G4" s="32">
        <f>SUM(H4:J4)</f>
        <v>16235.2</v>
      </c>
      <c r="H4" s="48">
        <v>15840</v>
      </c>
      <c r="I4" s="48">
        <v>316</v>
      </c>
      <c r="J4" s="48">
        <v>79.2</v>
      </c>
    </row>
    <row r="5" spans="1:10" ht="15.6" x14ac:dyDescent="0.3">
      <c r="A5" s="29">
        <v>2</v>
      </c>
      <c r="B5" s="66" t="s">
        <v>853</v>
      </c>
      <c r="C5" s="31" t="s">
        <v>13</v>
      </c>
      <c r="D5" s="67">
        <v>1</v>
      </c>
      <c r="E5" s="67">
        <v>0</v>
      </c>
      <c r="F5" s="31">
        <v>1</v>
      </c>
      <c r="G5" s="32">
        <f t="shared" ref="G5:G33" si="0">SUM(H5:J5)</f>
        <v>12300</v>
      </c>
      <c r="H5" s="48">
        <v>12000</v>
      </c>
      <c r="I5" s="48">
        <v>240</v>
      </c>
      <c r="J5" s="48">
        <v>60</v>
      </c>
    </row>
    <row r="6" spans="1:10" ht="15.6" x14ac:dyDescent="0.3">
      <c r="A6" s="29">
        <v>3</v>
      </c>
      <c r="B6" s="66" t="s">
        <v>854</v>
      </c>
      <c r="C6" s="31" t="s">
        <v>10</v>
      </c>
      <c r="D6" s="67">
        <v>0</v>
      </c>
      <c r="E6" s="67">
        <v>1</v>
      </c>
      <c r="F6" s="31">
        <v>1</v>
      </c>
      <c r="G6" s="32">
        <f t="shared" si="0"/>
        <v>9840</v>
      </c>
      <c r="H6" s="48">
        <v>9600</v>
      </c>
      <c r="I6" s="48">
        <v>192</v>
      </c>
      <c r="J6" s="48">
        <v>48</v>
      </c>
    </row>
    <row r="7" spans="1:10" ht="15.6" x14ac:dyDescent="0.3">
      <c r="A7" s="29">
        <v>4</v>
      </c>
      <c r="B7" s="66" t="s">
        <v>855</v>
      </c>
      <c r="C7" s="31" t="s">
        <v>10</v>
      </c>
      <c r="D7" s="67">
        <v>0</v>
      </c>
      <c r="E7" s="67">
        <v>1</v>
      </c>
      <c r="F7" s="31">
        <v>1</v>
      </c>
      <c r="G7" s="32">
        <f t="shared" si="0"/>
        <v>12300</v>
      </c>
      <c r="H7" s="48">
        <v>12000</v>
      </c>
      <c r="I7" s="48">
        <v>240</v>
      </c>
      <c r="J7" s="48">
        <v>60</v>
      </c>
    </row>
    <row r="8" spans="1:10" ht="15.6" x14ac:dyDescent="0.3">
      <c r="A8" s="29">
        <v>5</v>
      </c>
      <c r="B8" s="66" t="s">
        <v>856</v>
      </c>
      <c r="C8" s="31" t="s">
        <v>14</v>
      </c>
      <c r="D8" s="67">
        <v>6</v>
      </c>
      <c r="E8" s="67">
        <v>0</v>
      </c>
      <c r="F8" s="31">
        <v>6</v>
      </c>
      <c r="G8" s="32">
        <f t="shared" si="0"/>
        <v>46493.8</v>
      </c>
      <c r="H8" s="48">
        <v>45360</v>
      </c>
      <c r="I8" s="48">
        <v>907</v>
      </c>
      <c r="J8" s="48">
        <v>226.8</v>
      </c>
    </row>
    <row r="9" spans="1:10" ht="15.6" x14ac:dyDescent="0.3">
      <c r="A9" s="29">
        <v>6</v>
      </c>
      <c r="B9" s="66" t="s">
        <v>857</v>
      </c>
      <c r="C9" s="31" t="s">
        <v>10</v>
      </c>
      <c r="D9" s="67">
        <v>0</v>
      </c>
      <c r="E9" s="67">
        <v>2</v>
      </c>
      <c r="F9" s="31">
        <v>2</v>
      </c>
      <c r="G9" s="32">
        <f t="shared" si="0"/>
        <v>10045</v>
      </c>
      <c r="H9" s="48">
        <v>9800</v>
      </c>
      <c r="I9" s="48">
        <v>196</v>
      </c>
      <c r="J9" s="48">
        <v>49</v>
      </c>
    </row>
    <row r="10" spans="1:10" ht="15.6" x14ac:dyDescent="0.3">
      <c r="A10" s="29">
        <v>7</v>
      </c>
      <c r="B10" s="66" t="s">
        <v>858</v>
      </c>
      <c r="C10" s="31" t="s">
        <v>10</v>
      </c>
      <c r="D10" s="67">
        <v>4</v>
      </c>
      <c r="E10" s="67">
        <v>1</v>
      </c>
      <c r="F10" s="31">
        <v>5</v>
      </c>
      <c r="G10" s="32">
        <f t="shared" si="0"/>
        <v>40180</v>
      </c>
      <c r="H10" s="48">
        <v>39200</v>
      </c>
      <c r="I10" s="48">
        <v>784</v>
      </c>
      <c r="J10" s="48">
        <v>196</v>
      </c>
    </row>
    <row r="11" spans="1:10" ht="15.6" x14ac:dyDescent="0.3">
      <c r="A11" s="29">
        <v>8</v>
      </c>
      <c r="B11" s="66" t="s">
        <v>859</v>
      </c>
      <c r="C11" s="31" t="s">
        <v>13</v>
      </c>
      <c r="D11" s="67">
        <v>2</v>
      </c>
      <c r="E11" s="67">
        <v>0</v>
      </c>
      <c r="F11" s="31">
        <v>2</v>
      </c>
      <c r="G11" s="32">
        <f t="shared" si="0"/>
        <v>15067.5</v>
      </c>
      <c r="H11" s="48">
        <v>14700</v>
      </c>
      <c r="I11" s="48">
        <v>294</v>
      </c>
      <c r="J11" s="48">
        <v>73.5</v>
      </c>
    </row>
    <row r="12" spans="1:10" ht="15.6" x14ac:dyDescent="0.3">
      <c r="A12" s="29">
        <v>9</v>
      </c>
      <c r="B12" s="66" t="s">
        <v>860</v>
      </c>
      <c r="C12" s="31" t="s">
        <v>13</v>
      </c>
      <c r="D12" s="67">
        <v>15</v>
      </c>
      <c r="E12" s="67">
        <v>6</v>
      </c>
      <c r="F12" s="31">
        <v>21</v>
      </c>
      <c r="G12" s="32">
        <f t="shared" si="0"/>
        <v>255071.25</v>
      </c>
      <c r="H12" s="48">
        <v>248850</v>
      </c>
      <c r="I12" s="48">
        <v>4977</v>
      </c>
      <c r="J12" s="48">
        <v>1244.25</v>
      </c>
    </row>
    <row r="13" spans="1:10" ht="15.6" x14ac:dyDescent="0.3">
      <c r="A13" s="29">
        <v>10</v>
      </c>
      <c r="B13" s="66" t="s">
        <v>861</v>
      </c>
      <c r="C13" s="31" t="s">
        <v>12</v>
      </c>
      <c r="D13" s="67">
        <v>10</v>
      </c>
      <c r="E13" s="67">
        <v>10</v>
      </c>
      <c r="F13" s="31">
        <v>20</v>
      </c>
      <c r="G13" s="32">
        <f t="shared" si="0"/>
        <v>92250</v>
      </c>
      <c r="H13" s="48">
        <v>90000</v>
      </c>
      <c r="I13" s="48">
        <v>1800</v>
      </c>
      <c r="J13" s="48">
        <v>450</v>
      </c>
    </row>
    <row r="14" spans="1:10" ht="15.6" x14ac:dyDescent="0.3">
      <c r="A14" s="29">
        <v>11</v>
      </c>
      <c r="B14" s="66" t="s">
        <v>862</v>
      </c>
      <c r="C14" s="31" t="s">
        <v>11</v>
      </c>
      <c r="D14" s="67">
        <v>18</v>
      </c>
      <c r="E14" s="67">
        <v>15</v>
      </c>
      <c r="F14" s="31">
        <v>33</v>
      </c>
      <c r="G14" s="32">
        <f t="shared" si="0"/>
        <v>405900</v>
      </c>
      <c r="H14" s="48">
        <v>396000</v>
      </c>
      <c r="I14" s="48">
        <v>7920</v>
      </c>
      <c r="J14" s="48">
        <v>1980</v>
      </c>
    </row>
    <row r="15" spans="1:10" ht="15.6" x14ac:dyDescent="0.3">
      <c r="A15" s="29">
        <v>12</v>
      </c>
      <c r="B15" s="66" t="s">
        <v>863</v>
      </c>
      <c r="C15" s="31" t="s">
        <v>11</v>
      </c>
      <c r="D15" s="67">
        <v>66</v>
      </c>
      <c r="E15" s="67">
        <v>26</v>
      </c>
      <c r="F15" s="31">
        <v>92</v>
      </c>
      <c r="G15" s="32">
        <f t="shared" si="0"/>
        <v>712898.35000000009</v>
      </c>
      <c r="H15" s="48">
        <v>695510.8</v>
      </c>
      <c r="I15" s="48">
        <v>13910</v>
      </c>
      <c r="J15" s="48">
        <v>3477.55</v>
      </c>
    </row>
    <row r="16" spans="1:10" ht="15.6" x14ac:dyDescent="0.3">
      <c r="A16" s="29">
        <v>13</v>
      </c>
      <c r="B16" s="66" t="s">
        <v>864</v>
      </c>
      <c r="C16" s="31" t="s">
        <v>13</v>
      </c>
      <c r="D16" s="67">
        <v>6</v>
      </c>
      <c r="E16" s="67">
        <v>0</v>
      </c>
      <c r="F16" s="31">
        <v>6</v>
      </c>
      <c r="G16" s="32">
        <f t="shared" si="0"/>
        <v>46432.5</v>
      </c>
      <c r="H16" s="48">
        <v>45300</v>
      </c>
      <c r="I16" s="48">
        <v>906</v>
      </c>
      <c r="J16" s="48">
        <v>226.5</v>
      </c>
    </row>
    <row r="17" spans="1:10" ht="15.6" x14ac:dyDescent="0.3">
      <c r="A17" s="29">
        <v>14</v>
      </c>
      <c r="B17" s="66" t="s">
        <v>865</v>
      </c>
      <c r="C17" s="31" t="s">
        <v>10</v>
      </c>
      <c r="D17" s="67">
        <v>5</v>
      </c>
      <c r="E17" s="67">
        <v>0</v>
      </c>
      <c r="F17" s="31">
        <v>5</v>
      </c>
      <c r="G17" s="32">
        <f t="shared" si="0"/>
        <v>47406.25</v>
      </c>
      <c r="H17" s="48">
        <v>46250</v>
      </c>
      <c r="I17" s="48">
        <v>925</v>
      </c>
      <c r="J17" s="48">
        <v>231.25</v>
      </c>
    </row>
    <row r="18" spans="1:10" ht="15.6" x14ac:dyDescent="0.3">
      <c r="A18" s="29">
        <v>15</v>
      </c>
      <c r="B18" s="66" t="s">
        <v>866</v>
      </c>
      <c r="C18" s="31" t="s">
        <v>10</v>
      </c>
      <c r="D18" s="67">
        <v>5</v>
      </c>
      <c r="E18" s="67">
        <v>1</v>
      </c>
      <c r="F18" s="31">
        <v>6</v>
      </c>
      <c r="G18" s="32">
        <f t="shared" si="0"/>
        <v>46493.8</v>
      </c>
      <c r="H18" s="48">
        <v>45360</v>
      </c>
      <c r="I18" s="48">
        <v>907</v>
      </c>
      <c r="J18" s="48">
        <v>226.8</v>
      </c>
    </row>
    <row r="19" spans="1:10" ht="15.6" x14ac:dyDescent="0.3">
      <c r="A19" s="29">
        <v>16</v>
      </c>
      <c r="B19" s="66" t="s">
        <v>867</v>
      </c>
      <c r="C19" s="31" t="s">
        <v>10</v>
      </c>
      <c r="D19" s="67">
        <v>0</v>
      </c>
      <c r="E19" s="67">
        <v>2</v>
      </c>
      <c r="F19" s="31">
        <v>2</v>
      </c>
      <c r="G19" s="32">
        <f t="shared" si="0"/>
        <v>14280.3</v>
      </c>
      <c r="H19" s="48">
        <v>13932</v>
      </c>
      <c r="I19" s="48">
        <v>278.64</v>
      </c>
      <c r="J19" s="48">
        <v>69.66</v>
      </c>
    </row>
    <row r="20" spans="1:10" ht="15.6" x14ac:dyDescent="0.3">
      <c r="A20" s="29">
        <v>17</v>
      </c>
      <c r="B20" s="66" t="s">
        <v>868</v>
      </c>
      <c r="C20" s="31" t="s">
        <v>10</v>
      </c>
      <c r="D20" s="67">
        <v>6</v>
      </c>
      <c r="E20" s="67">
        <v>1</v>
      </c>
      <c r="F20" s="31">
        <v>7</v>
      </c>
      <c r="G20" s="32">
        <f t="shared" si="0"/>
        <v>33722.5</v>
      </c>
      <c r="H20" s="48">
        <v>32900</v>
      </c>
      <c r="I20" s="48">
        <v>658</v>
      </c>
      <c r="J20" s="48">
        <v>164.5</v>
      </c>
    </row>
    <row r="21" spans="1:10" ht="15.6" x14ac:dyDescent="0.3">
      <c r="A21" s="29">
        <v>18</v>
      </c>
      <c r="B21" s="66" t="s">
        <v>869</v>
      </c>
      <c r="C21" s="31" t="s">
        <v>10</v>
      </c>
      <c r="D21" s="67">
        <v>4</v>
      </c>
      <c r="E21" s="67">
        <v>0</v>
      </c>
      <c r="F21" s="31">
        <v>4</v>
      </c>
      <c r="G21" s="32">
        <f t="shared" si="0"/>
        <v>39360</v>
      </c>
      <c r="H21" s="48">
        <v>38400</v>
      </c>
      <c r="I21" s="48">
        <v>768</v>
      </c>
      <c r="J21" s="48">
        <v>192</v>
      </c>
    </row>
    <row r="22" spans="1:10" ht="15.6" x14ac:dyDescent="0.3">
      <c r="A22" s="29">
        <v>19</v>
      </c>
      <c r="B22" s="66" t="s">
        <v>870</v>
      </c>
      <c r="C22" s="31" t="s">
        <v>10</v>
      </c>
      <c r="D22" s="67">
        <v>16</v>
      </c>
      <c r="E22" s="67">
        <v>5</v>
      </c>
      <c r="F22" s="31">
        <v>21</v>
      </c>
      <c r="G22" s="32">
        <f t="shared" si="0"/>
        <v>107932.5</v>
      </c>
      <c r="H22" s="48">
        <v>105300</v>
      </c>
      <c r="I22" s="48">
        <v>2106</v>
      </c>
      <c r="J22" s="48">
        <v>526.5</v>
      </c>
    </row>
    <row r="23" spans="1:10" ht="15.6" x14ac:dyDescent="0.3">
      <c r="A23" s="29">
        <v>20</v>
      </c>
      <c r="B23" s="66" t="s">
        <v>871</v>
      </c>
      <c r="C23" s="31" t="s">
        <v>14</v>
      </c>
      <c r="D23" s="67">
        <v>10</v>
      </c>
      <c r="E23" s="67">
        <v>0</v>
      </c>
      <c r="F23" s="31">
        <v>10</v>
      </c>
      <c r="G23" s="32">
        <f t="shared" si="0"/>
        <v>98400</v>
      </c>
      <c r="H23" s="48">
        <v>96000</v>
      </c>
      <c r="I23" s="48">
        <v>1920</v>
      </c>
      <c r="J23" s="48">
        <v>480</v>
      </c>
    </row>
    <row r="24" spans="1:10" ht="15.6" x14ac:dyDescent="0.3">
      <c r="A24" s="29">
        <v>21</v>
      </c>
      <c r="B24" s="66" t="s">
        <v>872</v>
      </c>
      <c r="C24" s="31" t="s">
        <v>10</v>
      </c>
      <c r="D24" s="67">
        <v>5</v>
      </c>
      <c r="E24" s="67">
        <v>0</v>
      </c>
      <c r="F24" s="31">
        <v>5</v>
      </c>
      <c r="G24" s="32">
        <f t="shared" si="0"/>
        <v>19987.5</v>
      </c>
      <c r="H24" s="48">
        <v>19500</v>
      </c>
      <c r="I24" s="48">
        <v>390</v>
      </c>
      <c r="J24" s="48">
        <v>97.5</v>
      </c>
    </row>
    <row r="25" spans="1:10" ht="15.6" x14ac:dyDescent="0.3">
      <c r="A25" s="29">
        <v>22</v>
      </c>
      <c r="B25" s="66" t="s">
        <v>873</v>
      </c>
      <c r="C25" s="31" t="s">
        <v>12</v>
      </c>
      <c r="D25" s="67">
        <v>6</v>
      </c>
      <c r="E25" s="67">
        <v>0</v>
      </c>
      <c r="F25" s="31">
        <v>6</v>
      </c>
      <c r="G25" s="32">
        <f t="shared" si="0"/>
        <v>73800</v>
      </c>
      <c r="H25" s="48">
        <v>72000</v>
      </c>
      <c r="I25" s="48">
        <v>1440</v>
      </c>
      <c r="J25" s="48">
        <v>360</v>
      </c>
    </row>
    <row r="26" spans="1:10" ht="15.6" x14ac:dyDescent="0.3">
      <c r="A26" s="29">
        <v>23</v>
      </c>
      <c r="B26" s="66" t="s">
        <v>874</v>
      </c>
      <c r="C26" s="31" t="s">
        <v>14</v>
      </c>
      <c r="D26" s="67">
        <v>2</v>
      </c>
      <c r="E26" s="67">
        <v>1</v>
      </c>
      <c r="F26" s="31">
        <v>3</v>
      </c>
      <c r="G26" s="32">
        <f t="shared" si="0"/>
        <v>29520</v>
      </c>
      <c r="H26" s="48">
        <v>28800</v>
      </c>
      <c r="I26" s="48">
        <v>576</v>
      </c>
      <c r="J26" s="48">
        <v>144</v>
      </c>
    </row>
    <row r="27" spans="1:10" ht="15.6" x14ac:dyDescent="0.3">
      <c r="A27" s="29">
        <v>24</v>
      </c>
      <c r="B27" s="66" t="s">
        <v>875</v>
      </c>
      <c r="C27" s="31" t="s">
        <v>14</v>
      </c>
      <c r="D27" s="67">
        <v>8</v>
      </c>
      <c r="E27" s="67">
        <v>0</v>
      </c>
      <c r="F27" s="31">
        <v>8</v>
      </c>
      <c r="G27" s="32">
        <f t="shared" si="0"/>
        <v>98400</v>
      </c>
      <c r="H27" s="48">
        <v>96000</v>
      </c>
      <c r="I27" s="48">
        <v>1920</v>
      </c>
      <c r="J27" s="48">
        <v>480</v>
      </c>
    </row>
    <row r="28" spans="1:10" ht="15.6" x14ac:dyDescent="0.3">
      <c r="A28" s="29">
        <v>25</v>
      </c>
      <c r="B28" s="66" t="s">
        <v>876</v>
      </c>
      <c r="C28" s="31" t="s">
        <v>11</v>
      </c>
      <c r="D28" s="67">
        <v>13</v>
      </c>
      <c r="E28" s="67">
        <v>0</v>
      </c>
      <c r="F28" s="31">
        <v>13</v>
      </c>
      <c r="G28" s="32">
        <f t="shared" si="0"/>
        <v>121124.25</v>
      </c>
      <c r="H28" s="48">
        <v>118170</v>
      </c>
      <c r="I28" s="48">
        <v>2363.4</v>
      </c>
      <c r="J28" s="48">
        <v>590.85</v>
      </c>
    </row>
    <row r="29" spans="1:10" ht="15.6" x14ac:dyDescent="0.3">
      <c r="A29" s="29">
        <v>26</v>
      </c>
      <c r="B29" s="66" t="s">
        <v>877</v>
      </c>
      <c r="C29" s="31" t="s">
        <v>13</v>
      </c>
      <c r="D29" s="67">
        <v>5</v>
      </c>
      <c r="E29" s="67">
        <v>0</v>
      </c>
      <c r="F29" s="31">
        <v>5</v>
      </c>
      <c r="G29" s="32">
        <f t="shared" si="0"/>
        <v>46125</v>
      </c>
      <c r="H29" s="48">
        <v>45000</v>
      </c>
      <c r="I29" s="48">
        <v>900</v>
      </c>
      <c r="J29" s="48">
        <v>225</v>
      </c>
    </row>
    <row r="30" spans="1:10" ht="15.6" x14ac:dyDescent="0.3">
      <c r="A30" s="29">
        <v>27</v>
      </c>
      <c r="B30" s="66" t="s">
        <v>878</v>
      </c>
      <c r="C30" s="31" t="s">
        <v>13</v>
      </c>
      <c r="D30" s="67">
        <v>1</v>
      </c>
      <c r="E30" s="67">
        <v>0</v>
      </c>
      <c r="F30" s="31">
        <v>1</v>
      </c>
      <c r="G30" s="32">
        <f t="shared" si="0"/>
        <v>11316</v>
      </c>
      <c r="H30" s="48">
        <v>11040</v>
      </c>
      <c r="I30" s="48">
        <v>220.8</v>
      </c>
      <c r="J30" s="48">
        <v>55.2</v>
      </c>
    </row>
    <row r="31" spans="1:10" ht="15.6" x14ac:dyDescent="0.3">
      <c r="A31" s="29">
        <v>28</v>
      </c>
      <c r="B31" s="66" t="s">
        <v>879</v>
      </c>
      <c r="C31" s="31" t="s">
        <v>10</v>
      </c>
      <c r="D31" s="31" t="s">
        <v>107</v>
      </c>
      <c r="E31" s="31" t="s">
        <v>107</v>
      </c>
      <c r="F31" s="31" t="s">
        <v>107</v>
      </c>
      <c r="G31" s="32">
        <f t="shared" si="0"/>
        <v>0</v>
      </c>
      <c r="H31" s="48" t="s">
        <v>107</v>
      </c>
      <c r="I31" s="48" t="s">
        <v>107</v>
      </c>
      <c r="J31" s="48" t="s">
        <v>107</v>
      </c>
    </row>
    <row r="32" spans="1:10" ht="15.6" x14ac:dyDescent="0.3">
      <c r="A32" s="29">
        <v>29</v>
      </c>
      <c r="B32" s="66" t="s">
        <v>880</v>
      </c>
      <c r="C32" s="31" t="s">
        <v>10</v>
      </c>
      <c r="D32" s="67">
        <v>0</v>
      </c>
      <c r="E32" s="67">
        <v>1</v>
      </c>
      <c r="F32" s="31">
        <v>1</v>
      </c>
      <c r="G32" s="32">
        <f t="shared" si="0"/>
        <v>10045</v>
      </c>
      <c r="H32" s="48">
        <v>9800</v>
      </c>
      <c r="I32" s="48">
        <v>196</v>
      </c>
      <c r="J32" s="48">
        <v>49</v>
      </c>
    </row>
    <row r="33" spans="1:10" ht="15.6" x14ac:dyDescent="0.3">
      <c r="A33" s="29">
        <v>30</v>
      </c>
      <c r="B33" s="66" t="s">
        <v>881</v>
      </c>
      <c r="C33" s="31" t="s">
        <v>14</v>
      </c>
      <c r="D33" s="67">
        <v>4</v>
      </c>
      <c r="E33" s="67">
        <v>4</v>
      </c>
      <c r="F33" s="31">
        <v>8</v>
      </c>
      <c r="G33" s="32">
        <f t="shared" si="0"/>
        <v>61426.2</v>
      </c>
      <c r="H33" s="48">
        <v>59928</v>
      </c>
      <c r="I33" s="48">
        <v>1198.56</v>
      </c>
      <c r="J33" s="48">
        <v>299.64</v>
      </c>
    </row>
    <row r="34" spans="1:10" ht="15.6" x14ac:dyDescent="0.3">
      <c r="A34" s="29"/>
      <c r="B34" s="68" t="s">
        <v>15</v>
      </c>
      <c r="C34" s="69"/>
      <c r="D34" s="31">
        <v>220</v>
      </c>
      <c r="E34" s="31">
        <v>77</v>
      </c>
      <c r="F34" s="31">
        <v>297</v>
      </c>
      <c r="G34" s="32">
        <f>SUM(H34:J34)</f>
        <v>2534352.9</v>
      </c>
      <c r="H34" s="48">
        <v>2472540.7999999998</v>
      </c>
      <c r="I34" s="48">
        <v>49449.4</v>
      </c>
      <c r="J34" s="48">
        <v>12362.7</v>
      </c>
    </row>
    <row r="37" spans="1:10" x14ac:dyDescent="0.3">
      <c r="D37" s="103" t="s">
        <v>1416</v>
      </c>
    </row>
    <row r="38" spans="1:10" x14ac:dyDescent="0.3">
      <c r="D38" s="103" t="s">
        <v>1417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FE658-7C50-487A-9ABE-B4FF3D289D7B}">
  <dimension ref="A2:J38"/>
  <sheetViews>
    <sheetView topLeftCell="A22" zoomScale="70" zoomScaleNormal="70" workbookViewId="0">
      <selection activeCell="D37" sqref="D37:D38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66" t="s">
        <v>852</v>
      </c>
      <c r="C4" s="31" t="s">
        <v>10</v>
      </c>
      <c r="D4" s="31">
        <v>0</v>
      </c>
      <c r="E4" s="31" t="s">
        <v>107</v>
      </c>
      <c r="F4" s="31" t="s">
        <v>107</v>
      </c>
      <c r="G4" s="48" t="s">
        <v>107</v>
      </c>
      <c r="H4" s="48" t="s">
        <v>107</v>
      </c>
      <c r="I4" s="48" t="s">
        <v>107</v>
      </c>
      <c r="J4" s="48" t="s">
        <v>107</v>
      </c>
    </row>
    <row r="5" spans="1:10" ht="15.6" x14ac:dyDescent="0.3">
      <c r="A5" s="6">
        <v>2</v>
      </c>
      <c r="B5" s="66" t="s">
        <v>853</v>
      </c>
      <c r="C5" s="31" t="s">
        <v>13</v>
      </c>
      <c r="D5" s="31" t="s">
        <v>107</v>
      </c>
      <c r="E5" s="31" t="s">
        <v>107</v>
      </c>
      <c r="F5" s="31" t="s">
        <v>107</v>
      </c>
      <c r="G5" s="48" t="s">
        <v>107</v>
      </c>
      <c r="H5" s="48" t="s">
        <v>107</v>
      </c>
      <c r="I5" s="48" t="s">
        <v>107</v>
      </c>
      <c r="J5" s="48" t="s">
        <v>107</v>
      </c>
    </row>
    <row r="6" spans="1:10" ht="15.6" x14ac:dyDescent="0.3">
      <c r="A6" s="6">
        <v>3</v>
      </c>
      <c r="B6" s="66" t="s">
        <v>854</v>
      </c>
      <c r="C6" s="31" t="s">
        <v>10</v>
      </c>
      <c r="D6" s="31" t="s">
        <v>107</v>
      </c>
      <c r="E6" s="31" t="s">
        <v>107</v>
      </c>
      <c r="F6" s="31" t="s">
        <v>107</v>
      </c>
      <c r="G6" s="48" t="s">
        <v>107</v>
      </c>
      <c r="H6" s="48" t="s">
        <v>107</v>
      </c>
      <c r="I6" s="48" t="s">
        <v>107</v>
      </c>
      <c r="J6" s="48" t="s">
        <v>107</v>
      </c>
    </row>
    <row r="7" spans="1:10" ht="15.6" x14ac:dyDescent="0.3">
      <c r="A7" s="6">
        <v>4</v>
      </c>
      <c r="B7" s="66" t="s">
        <v>855</v>
      </c>
      <c r="C7" s="31" t="s">
        <v>10</v>
      </c>
      <c r="D7" s="31" t="s">
        <v>107</v>
      </c>
      <c r="E7" s="31" t="s">
        <v>107</v>
      </c>
      <c r="F7" s="31" t="s">
        <v>107</v>
      </c>
      <c r="G7" s="48" t="s">
        <v>107</v>
      </c>
      <c r="H7" s="48" t="s">
        <v>107</v>
      </c>
      <c r="I7" s="48" t="s">
        <v>107</v>
      </c>
      <c r="J7" s="48" t="s">
        <v>107</v>
      </c>
    </row>
    <row r="8" spans="1:10" ht="15.6" x14ac:dyDescent="0.3">
      <c r="A8" s="6">
        <v>5</v>
      </c>
      <c r="B8" s="66" t="s">
        <v>856</v>
      </c>
      <c r="C8" s="31" t="s">
        <v>14</v>
      </c>
      <c r="D8" s="31" t="s">
        <v>107</v>
      </c>
      <c r="E8" s="31" t="s">
        <v>107</v>
      </c>
      <c r="F8" s="31" t="s">
        <v>107</v>
      </c>
      <c r="G8" s="48" t="s">
        <v>107</v>
      </c>
      <c r="H8" s="48" t="s">
        <v>107</v>
      </c>
      <c r="I8" s="48" t="s">
        <v>107</v>
      </c>
      <c r="J8" s="48" t="s">
        <v>107</v>
      </c>
    </row>
    <row r="9" spans="1:10" ht="15.6" x14ac:dyDescent="0.3">
      <c r="A9" s="6">
        <v>6</v>
      </c>
      <c r="B9" s="66" t="s">
        <v>857</v>
      </c>
      <c r="C9" s="31" t="s">
        <v>10</v>
      </c>
      <c r="D9" s="31" t="s">
        <v>107</v>
      </c>
      <c r="E9" s="31" t="s">
        <v>107</v>
      </c>
      <c r="F9" s="31" t="s">
        <v>107</v>
      </c>
      <c r="G9" s="48" t="s">
        <v>107</v>
      </c>
      <c r="H9" s="48" t="s">
        <v>107</v>
      </c>
      <c r="I9" s="48" t="s">
        <v>107</v>
      </c>
      <c r="J9" s="48" t="s">
        <v>107</v>
      </c>
    </row>
    <row r="10" spans="1:10" ht="15.6" x14ac:dyDescent="0.3">
      <c r="A10" s="6">
        <v>7</v>
      </c>
      <c r="B10" s="66" t="s">
        <v>858</v>
      </c>
      <c r="C10" s="31" t="s">
        <v>10</v>
      </c>
      <c r="D10" s="31" t="s">
        <v>107</v>
      </c>
      <c r="E10" s="31" t="s">
        <v>107</v>
      </c>
      <c r="F10" s="31" t="s">
        <v>107</v>
      </c>
      <c r="G10" s="48" t="s">
        <v>107</v>
      </c>
      <c r="H10" s="48" t="s">
        <v>107</v>
      </c>
      <c r="I10" s="48" t="s">
        <v>107</v>
      </c>
      <c r="J10" s="48" t="s">
        <v>107</v>
      </c>
    </row>
    <row r="11" spans="1:10" ht="15.6" x14ac:dyDescent="0.3">
      <c r="A11" s="6">
        <v>8</v>
      </c>
      <c r="B11" s="66" t="s">
        <v>859</v>
      </c>
      <c r="C11" s="31" t="s">
        <v>13</v>
      </c>
      <c r="D11" s="31" t="s">
        <v>107</v>
      </c>
      <c r="E11" s="31" t="s">
        <v>107</v>
      </c>
      <c r="F11" s="31" t="s">
        <v>107</v>
      </c>
      <c r="G11" s="48" t="s">
        <v>107</v>
      </c>
      <c r="H11" s="48" t="s">
        <v>107</v>
      </c>
      <c r="I11" s="48" t="s">
        <v>107</v>
      </c>
      <c r="J11" s="48" t="s">
        <v>107</v>
      </c>
    </row>
    <row r="12" spans="1:10" ht="15.6" x14ac:dyDescent="0.3">
      <c r="A12" s="6">
        <v>9</v>
      </c>
      <c r="B12" s="66" t="s">
        <v>860</v>
      </c>
      <c r="C12" s="31" t="s">
        <v>13</v>
      </c>
      <c r="D12" s="31" t="s">
        <v>107</v>
      </c>
      <c r="E12" s="31" t="s">
        <v>107</v>
      </c>
      <c r="F12" s="31" t="s">
        <v>107</v>
      </c>
      <c r="G12" s="48" t="s">
        <v>107</v>
      </c>
      <c r="H12" s="48" t="s">
        <v>107</v>
      </c>
      <c r="I12" s="48" t="s">
        <v>107</v>
      </c>
      <c r="J12" s="48" t="s">
        <v>107</v>
      </c>
    </row>
    <row r="13" spans="1:10" ht="15.6" x14ac:dyDescent="0.3">
      <c r="A13" s="6">
        <v>10</v>
      </c>
      <c r="B13" s="66" t="s">
        <v>861</v>
      </c>
      <c r="C13" s="31" t="s">
        <v>12</v>
      </c>
      <c r="D13" s="31" t="s">
        <v>107</v>
      </c>
      <c r="E13" s="31" t="s">
        <v>107</v>
      </c>
      <c r="F13" s="31" t="s">
        <v>107</v>
      </c>
      <c r="G13" s="48" t="s">
        <v>107</v>
      </c>
      <c r="H13" s="48" t="s">
        <v>107</v>
      </c>
      <c r="I13" s="48" t="s">
        <v>107</v>
      </c>
      <c r="J13" s="48" t="s">
        <v>107</v>
      </c>
    </row>
    <row r="14" spans="1:10" ht="15.6" x14ac:dyDescent="0.3">
      <c r="A14" s="6">
        <v>11</v>
      </c>
      <c r="B14" s="66" t="s">
        <v>862</v>
      </c>
      <c r="C14" s="31" t="s">
        <v>11</v>
      </c>
      <c r="D14" s="67">
        <v>30</v>
      </c>
      <c r="E14" s="67">
        <v>0</v>
      </c>
      <c r="F14" s="31">
        <v>30</v>
      </c>
      <c r="G14" s="48">
        <v>344400</v>
      </c>
      <c r="H14" s="48">
        <v>336000</v>
      </c>
      <c r="I14" s="48">
        <v>6720</v>
      </c>
      <c r="J14" s="48">
        <v>1680</v>
      </c>
    </row>
    <row r="15" spans="1:10" ht="15.6" x14ac:dyDescent="0.3">
      <c r="A15" s="6">
        <v>12</v>
      </c>
      <c r="B15" s="66" t="s">
        <v>863</v>
      </c>
      <c r="C15" s="31" t="s">
        <v>11</v>
      </c>
      <c r="D15" s="31" t="s">
        <v>107</v>
      </c>
      <c r="E15" s="31" t="s">
        <v>107</v>
      </c>
      <c r="F15" s="31" t="s">
        <v>107</v>
      </c>
      <c r="G15" s="48" t="s">
        <v>107</v>
      </c>
      <c r="H15" s="48" t="s">
        <v>107</v>
      </c>
      <c r="I15" s="48" t="s">
        <v>107</v>
      </c>
      <c r="J15" s="48" t="s">
        <v>107</v>
      </c>
    </row>
    <row r="16" spans="1:10" ht="15.6" x14ac:dyDescent="0.3">
      <c r="A16" s="6">
        <v>13</v>
      </c>
      <c r="B16" s="66" t="s">
        <v>864</v>
      </c>
      <c r="C16" s="31" t="s">
        <v>13</v>
      </c>
      <c r="D16" s="31" t="s">
        <v>107</v>
      </c>
      <c r="E16" s="31" t="s">
        <v>107</v>
      </c>
      <c r="F16" s="31" t="s">
        <v>107</v>
      </c>
      <c r="G16" s="48" t="s">
        <v>107</v>
      </c>
      <c r="H16" s="48" t="s">
        <v>107</v>
      </c>
      <c r="I16" s="48" t="s">
        <v>107</v>
      </c>
      <c r="J16" s="48" t="s">
        <v>107</v>
      </c>
    </row>
    <row r="17" spans="1:10" ht="15.6" x14ac:dyDescent="0.3">
      <c r="A17" s="6">
        <v>14</v>
      </c>
      <c r="B17" s="66" t="s">
        <v>865</v>
      </c>
      <c r="C17" s="31" t="s">
        <v>10</v>
      </c>
      <c r="D17" s="31" t="s">
        <v>107</v>
      </c>
      <c r="E17" s="31" t="s">
        <v>107</v>
      </c>
      <c r="F17" s="31" t="s">
        <v>107</v>
      </c>
      <c r="G17" s="48" t="s">
        <v>107</v>
      </c>
      <c r="H17" s="48" t="s">
        <v>107</v>
      </c>
      <c r="I17" s="48" t="s">
        <v>107</v>
      </c>
      <c r="J17" s="48" t="s">
        <v>107</v>
      </c>
    </row>
    <row r="18" spans="1:10" ht="15.6" x14ac:dyDescent="0.3">
      <c r="A18" s="6">
        <v>15</v>
      </c>
      <c r="B18" s="66" t="s">
        <v>866</v>
      </c>
      <c r="C18" s="31" t="s">
        <v>10</v>
      </c>
      <c r="D18" s="31" t="s">
        <v>107</v>
      </c>
      <c r="E18" s="31" t="s">
        <v>107</v>
      </c>
      <c r="F18" s="31" t="s">
        <v>107</v>
      </c>
      <c r="G18" s="48" t="s">
        <v>107</v>
      </c>
      <c r="H18" s="48" t="s">
        <v>107</v>
      </c>
      <c r="I18" s="48" t="s">
        <v>107</v>
      </c>
      <c r="J18" s="48" t="s">
        <v>107</v>
      </c>
    </row>
    <row r="19" spans="1:10" ht="15.6" x14ac:dyDescent="0.3">
      <c r="A19" s="6">
        <v>16</v>
      </c>
      <c r="B19" s="66" t="s">
        <v>867</v>
      </c>
      <c r="C19" s="31" t="s">
        <v>10</v>
      </c>
      <c r="D19" s="31" t="s">
        <v>107</v>
      </c>
      <c r="E19" s="31" t="s">
        <v>107</v>
      </c>
      <c r="F19" s="31" t="s">
        <v>107</v>
      </c>
      <c r="G19" s="48" t="s">
        <v>107</v>
      </c>
      <c r="H19" s="48" t="s">
        <v>107</v>
      </c>
      <c r="I19" s="48" t="s">
        <v>107</v>
      </c>
      <c r="J19" s="48" t="s">
        <v>107</v>
      </c>
    </row>
    <row r="20" spans="1:10" ht="15.6" x14ac:dyDescent="0.3">
      <c r="A20" s="6">
        <v>17</v>
      </c>
      <c r="B20" s="66" t="s">
        <v>868</v>
      </c>
      <c r="C20" s="31" t="s">
        <v>10</v>
      </c>
      <c r="D20" s="67">
        <v>6</v>
      </c>
      <c r="E20" s="67">
        <v>1</v>
      </c>
      <c r="F20" s="31">
        <v>7</v>
      </c>
      <c r="G20" s="48">
        <v>34009.5</v>
      </c>
      <c r="H20" s="48">
        <v>33180</v>
      </c>
      <c r="I20" s="48">
        <v>663.6</v>
      </c>
      <c r="J20" s="48">
        <v>165.9</v>
      </c>
    </row>
    <row r="21" spans="1:10" ht="15.6" x14ac:dyDescent="0.3">
      <c r="A21" s="6">
        <v>18</v>
      </c>
      <c r="B21" s="66" t="s">
        <v>869</v>
      </c>
      <c r="C21" s="31" t="s">
        <v>10</v>
      </c>
      <c r="D21" s="31" t="s">
        <v>107</v>
      </c>
      <c r="E21" s="31" t="s">
        <v>107</v>
      </c>
      <c r="F21" s="31" t="s">
        <v>107</v>
      </c>
      <c r="G21" s="48" t="s">
        <v>107</v>
      </c>
      <c r="H21" s="48" t="s">
        <v>107</v>
      </c>
      <c r="I21" s="48" t="s">
        <v>107</v>
      </c>
      <c r="J21" s="48" t="s">
        <v>107</v>
      </c>
    </row>
    <row r="22" spans="1:10" ht="15.6" x14ac:dyDescent="0.3">
      <c r="A22" s="6">
        <v>19</v>
      </c>
      <c r="B22" s="66" t="s">
        <v>870</v>
      </c>
      <c r="C22" s="31" t="s">
        <v>10</v>
      </c>
      <c r="D22" s="31" t="s">
        <v>107</v>
      </c>
      <c r="E22" s="31" t="s">
        <v>107</v>
      </c>
      <c r="F22" s="31" t="s">
        <v>107</v>
      </c>
      <c r="G22" s="48" t="s">
        <v>107</v>
      </c>
      <c r="H22" s="48" t="s">
        <v>107</v>
      </c>
      <c r="I22" s="48" t="s">
        <v>107</v>
      </c>
      <c r="J22" s="48" t="s">
        <v>107</v>
      </c>
    </row>
    <row r="23" spans="1:10" ht="15.6" x14ac:dyDescent="0.3">
      <c r="A23" s="6">
        <v>20</v>
      </c>
      <c r="B23" s="66" t="s">
        <v>871</v>
      </c>
      <c r="C23" s="31" t="s">
        <v>14</v>
      </c>
      <c r="D23" s="31" t="s">
        <v>107</v>
      </c>
      <c r="E23" s="31" t="s">
        <v>107</v>
      </c>
      <c r="F23" s="31" t="s">
        <v>107</v>
      </c>
      <c r="G23" s="48" t="s">
        <v>107</v>
      </c>
      <c r="H23" s="48" t="s">
        <v>107</v>
      </c>
      <c r="I23" s="48" t="s">
        <v>107</v>
      </c>
      <c r="J23" s="48" t="s">
        <v>107</v>
      </c>
    </row>
    <row r="24" spans="1:10" ht="15.6" x14ac:dyDescent="0.3">
      <c r="A24" s="6">
        <v>21</v>
      </c>
      <c r="B24" s="66" t="s">
        <v>872</v>
      </c>
      <c r="C24" s="31" t="s">
        <v>10</v>
      </c>
      <c r="D24" s="67">
        <v>1</v>
      </c>
      <c r="E24" s="67">
        <v>0</v>
      </c>
      <c r="F24" s="31">
        <v>1</v>
      </c>
      <c r="G24" s="48">
        <v>8610</v>
      </c>
      <c r="H24" s="48">
        <v>8400</v>
      </c>
      <c r="I24" s="48">
        <v>168</v>
      </c>
      <c r="J24" s="48">
        <v>42</v>
      </c>
    </row>
    <row r="25" spans="1:10" ht="15.6" x14ac:dyDescent="0.3">
      <c r="A25" s="6">
        <v>22</v>
      </c>
      <c r="B25" s="66" t="s">
        <v>873</v>
      </c>
      <c r="C25" s="31" t="s">
        <v>12</v>
      </c>
      <c r="D25" s="31" t="s">
        <v>107</v>
      </c>
      <c r="E25" s="31" t="s">
        <v>107</v>
      </c>
      <c r="F25" s="31" t="s">
        <v>107</v>
      </c>
      <c r="G25" s="48" t="s">
        <v>107</v>
      </c>
      <c r="H25" s="48" t="s">
        <v>107</v>
      </c>
      <c r="I25" s="48" t="s">
        <v>107</v>
      </c>
      <c r="J25" s="48" t="s">
        <v>107</v>
      </c>
    </row>
    <row r="26" spans="1:10" ht="15.6" x14ac:dyDescent="0.3">
      <c r="A26" s="6">
        <v>23</v>
      </c>
      <c r="B26" s="66" t="s">
        <v>874</v>
      </c>
      <c r="C26" s="31" t="s">
        <v>14</v>
      </c>
      <c r="D26" s="31" t="s">
        <v>107</v>
      </c>
      <c r="E26" s="31" t="s">
        <v>107</v>
      </c>
      <c r="F26" s="31" t="s">
        <v>107</v>
      </c>
      <c r="G26" s="48" t="s">
        <v>107</v>
      </c>
      <c r="H26" s="48" t="s">
        <v>107</v>
      </c>
      <c r="I26" s="48" t="s">
        <v>107</v>
      </c>
      <c r="J26" s="48" t="s">
        <v>107</v>
      </c>
    </row>
    <row r="27" spans="1:10" ht="15.6" x14ac:dyDescent="0.3">
      <c r="A27" s="6">
        <v>24</v>
      </c>
      <c r="B27" s="66" t="s">
        <v>875</v>
      </c>
      <c r="C27" s="31" t="s">
        <v>14</v>
      </c>
      <c r="D27" s="31" t="s">
        <v>107</v>
      </c>
      <c r="E27" s="31" t="s">
        <v>107</v>
      </c>
      <c r="F27" s="31" t="s">
        <v>107</v>
      </c>
      <c r="G27" s="48" t="s">
        <v>107</v>
      </c>
      <c r="H27" s="48" t="s">
        <v>107</v>
      </c>
      <c r="I27" s="48" t="s">
        <v>107</v>
      </c>
      <c r="J27" s="48" t="s">
        <v>107</v>
      </c>
    </row>
    <row r="28" spans="1:10" ht="15.6" x14ac:dyDescent="0.3">
      <c r="A28" s="6">
        <v>25</v>
      </c>
      <c r="B28" s="66" t="s">
        <v>876</v>
      </c>
      <c r="C28" s="31" t="s">
        <v>11</v>
      </c>
      <c r="D28" s="31" t="s">
        <v>107</v>
      </c>
      <c r="E28" s="31" t="s">
        <v>107</v>
      </c>
      <c r="F28" s="31" t="s">
        <v>107</v>
      </c>
      <c r="G28" s="48" t="s">
        <v>107</v>
      </c>
      <c r="H28" s="48" t="s">
        <v>107</v>
      </c>
      <c r="I28" s="48" t="s">
        <v>107</v>
      </c>
      <c r="J28" s="48" t="s">
        <v>107</v>
      </c>
    </row>
    <row r="29" spans="1:10" ht="15.6" x14ac:dyDescent="0.3">
      <c r="A29" s="6">
        <v>26</v>
      </c>
      <c r="B29" s="66" t="s">
        <v>877</v>
      </c>
      <c r="C29" s="31" t="s">
        <v>13</v>
      </c>
      <c r="D29" s="31" t="s">
        <v>107</v>
      </c>
      <c r="E29" s="31" t="s">
        <v>107</v>
      </c>
      <c r="F29" s="31" t="s">
        <v>107</v>
      </c>
      <c r="G29" s="48" t="s">
        <v>107</v>
      </c>
      <c r="H29" s="48" t="s">
        <v>107</v>
      </c>
      <c r="I29" s="48" t="s">
        <v>107</v>
      </c>
      <c r="J29" s="48" t="s">
        <v>107</v>
      </c>
    </row>
    <row r="30" spans="1:10" ht="15.6" x14ac:dyDescent="0.3">
      <c r="A30" s="6">
        <v>27</v>
      </c>
      <c r="B30" s="66" t="s">
        <v>878</v>
      </c>
      <c r="C30" s="31" t="s">
        <v>13</v>
      </c>
      <c r="D30" s="67">
        <v>1</v>
      </c>
      <c r="E30" s="67">
        <v>0</v>
      </c>
      <c r="F30" s="31">
        <v>1</v>
      </c>
      <c r="G30" s="48">
        <v>7892.5</v>
      </c>
      <c r="H30" s="48">
        <v>7700</v>
      </c>
      <c r="I30" s="48">
        <v>154</v>
      </c>
      <c r="J30" s="48">
        <v>38.5</v>
      </c>
    </row>
    <row r="31" spans="1:10" ht="15.6" x14ac:dyDescent="0.3">
      <c r="A31" s="6">
        <v>28</v>
      </c>
      <c r="B31" s="66" t="s">
        <v>879</v>
      </c>
      <c r="C31" s="31" t="s">
        <v>10</v>
      </c>
      <c r="D31" s="67">
        <v>2</v>
      </c>
      <c r="E31" s="67">
        <v>1</v>
      </c>
      <c r="F31" s="31">
        <v>3</v>
      </c>
      <c r="G31" s="48">
        <v>25830</v>
      </c>
      <c r="H31" s="48">
        <v>25200</v>
      </c>
      <c r="I31" s="48">
        <v>504</v>
      </c>
      <c r="J31" s="48">
        <v>126</v>
      </c>
    </row>
    <row r="32" spans="1:10" ht="15.6" x14ac:dyDescent="0.3">
      <c r="A32" s="6">
        <v>29</v>
      </c>
      <c r="B32" s="66" t="s">
        <v>880</v>
      </c>
      <c r="C32" s="31" t="s">
        <v>10</v>
      </c>
      <c r="D32" s="31" t="s">
        <v>107</v>
      </c>
      <c r="E32" s="31" t="s">
        <v>107</v>
      </c>
      <c r="F32" s="31" t="s">
        <v>107</v>
      </c>
      <c r="G32" s="48" t="s">
        <v>107</v>
      </c>
      <c r="H32" s="48" t="s">
        <v>107</v>
      </c>
      <c r="I32" s="48" t="s">
        <v>107</v>
      </c>
      <c r="J32" s="48" t="s">
        <v>107</v>
      </c>
    </row>
    <row r="33" spans="1:10" ht="15.6" x14ac:dyDescent="0.3">
      <c r="A33" s="6">
        <v>30</v>
      </c>
      <c r="B33" s="66" t="s">
        <v>881</v>
      </c>
      <c r="C33" s="31" t="s">
        <v>14</v>
      </c>
      <c r="D33" s="31" t="s">
        <v>107</v>
      </c>
      <c r="E33" s="31" t="s">
        <v>107</v>
      </c>
      <c r="F33" s="31" t="s">
        <v>107</v>
      </c>
      <c r="G33" s="48" t="s">
        <v>107</v>
      </c>
      <c r="H33" s="48" t="s">
        <v>107</v>
      </c>
      <c r="I33" s="48" t="s">
        <v>107</v>
      </c>
      <c r="J33" s="48" t="s">
        <v>107</v>
      </c>
    </row>
    <row r="34" spans="1:10" ht="15.6" x14ac:dyDescent="0.3">
      <c r="A34" s="6"/>
      <c r="B34" s="68" t="s">
        <v>15</v>
      </c>
      <c r="C34" s="69"/>
      <c r="D34" s="31">
        <v>40</v>
      </c>
      <c r="E34" s="31">
        <v>2</v>
      </c>
      <c r="F34" s="31">
        <v>42</v>
      </c>
      <c r="G34" s="48">
        <v>420742</v>
      </c>
      <c r="H34" s="48">
        <v>410480</v>
      </c>
      <c r="I34" s="48">
        <v>8209.6</v>
      </c>
      <c r="J34" s="48">
        <v>2052.4</v>
      </c>
    </row>
    <row r="37" spans="1:10" x14ac:dyDescent="0.3">
      <c r="D37" s="103" t="s">
        <v>1416</v>
      </c>
    </row>
    <row r="38" spans="1:10" x14ac:dyDescent="0.3">
      <c r="D38" s="103" t="s">
        <v>1417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BF9E-0F43-444A-9B17-7D39309E4296}">
  <dimension ref="A2:J107"/>
  <sheetViews>
    <sheetView topLeftCell="A76" zoomScale="70" zoomScaleNormal="70" workbookViewId="0">
      <selection activeCell="A4" sqref="A4:J103"/>
    </sheetView>
  </sheetViews>
  <sheetFormatPr defaultRowHeight="14.4" x14ac:dyDescent="0.3"/>
  <cols>
    <col min="1" max="1" width="7.3320312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0" t="s">
        <v>882</v>
      </c>
      <c r="C4" s="39" t="s">
        <v>538</v>
      </c>
      <c r="D4" s="40">
        <v>5</v>
      </c>
      <c r="E4" s="40">
        <v>3</v>
      </c>
      <c r="F4" s="40">
        <f>SUM(D4:E4)</f>
        <v>8</v>
      </c>
      <c r="G4" s="52">
        <f>SUM(H4:J4)</f>
        <v>68880</v>
      </c>
      <c r="H4" s="40">
        <v>67200</v>
      </c>
      <c r="I4" s="40">
        <v>1344</v>
      </c>
      <c r="J4" s="40">
        <f>ROUND(H4*0.5%,2)</f>
        <v>336</v>
      </c>
    </row>
    <row r="5" spans="1:10" ht="15.6" x14ac:dyDescent="0.3">
      <c r="A5" s="29">
        <v>2</v>
      </c>
      <c r="B5" s="30" t="s">
        <v>883</v>
      </c>
      <c r="C5" s="39" t="s">
        <v>538</v>
      </c>
      <c r="D5" s="40">
        <v>3</v>
      </c>
      <c r="E5" s="40">
        <v>4</v>
      </c>
      <c r="F5" s="40">
        <f t="shared" ref="F5:F68" si="0">SUM(D5:E5)</f>
        <v>7</v>
      </c>
      <c r="G5" s="52">
        <f t="shared" ref="G5:G68" si="1">SUM(H5:J5)</f>
        <v>92250</v>
      </c>
      <c r="H5" s="40">
        <v>90000</v>
      </c>
      <c r="I5" s="40">
        <v>1800</v>
      </c>
      <c r="J5" s="40">
        <f t="shared" ref="J5:J68" si="2">ROUND(H5*0.5%,2)</f>
        <v>450</v>
      </c>
    </row>
    <row r="6" spans="1:10" ht="15.6" x14ac:dyDescent="0.3">
      <c r="A6" s="29">
        <v>3</v>
      </c>
      <c r="B6" s="30" t="s">
        <v>884</v>
      </c>
      <c r="C6" s="39" t="s">
        <v>538</v>
      </c>
      <c r="D6" s="40">
        <v>4</v>
      </c>
      <c r="E6" s="40">
        <v>0</v>
      </c>
      <c r="F6" s="40">
        <f t="shared" si="0"/>
        <v>4</v>
      </c>
      <c r="G6" s="52">
        <f t="shared" si="1"/>
        <v>40385</v>
      </c>
      <c r="H6" s="40">
        <v>39400</v>
      </c>
      <c r="I6" s="40">
        <v>788</v>
      </c>
      <c r="J6" s="40">
        <f t="shared" si="2"/>
        <v>197</v>
      </c>
    </row>
    <row r="7" spans="1:10" ht="15.6" x14ac:dyDescent="0.3">
      <c r="A7" s="29">
        <v>4</v>
      </c>
      <c r="B7" s="30" t="s">
        <v>885</v>
      </c>
      <c r="C7" s="39" t="s">
        <v>538</v>
      </c>
      <c r="D7" s="40">
        <v>3</v>
      </c>
      <c r="E7" s="40">
        <v>1</v>
      </c>
      <c r="F7" s="40">
        <f t="shared" si="0"/>
        <v>4</v>
      </c>
      <c r="G7" s="52">
        <f t="shared" si="1"/>
        <v>47150</v>
      </c>
      <c r="H7" s="40">
        <v>46000</v>
      </c>
      <c r="I7" s="40">
        <v>920</v>
      </c>
      <c r="J7" s="40">
        <f t="shared" si="2"/>
        <v>230</v>
      </c>
    </row>
    <row r="8" spans="1:10" ht="15.6" x14ac:dyDescent="0.3">
      <c r="A8" s="29">
        <v>5</v>
      </c>
      <c r="B8" s="30" t="s">
        <v>886</v>
      </c>
      <c r="C8" s="39" t="s">
        <v>538</v>
      </c>
      <c r="D8" s="40">
        <v>26</v>
      </c>
      <c r="E8" s="40">
        <v>2</v>
      </c>
      <c r="F8" s="40">
        <f t="shared" si="0"/>
        <v>28</v>
      </c>
      <c r="G8" s="52">
        <f t="shared" si="1"/>
        <v>344400</v>
      </c>
      <c r="H8" s="40">
        <v>336000</v>
      </c>
      <c r="I8" s="40">
        <v>6720</v>
      </c>
      <c r="J8" s="40">
        <f t="shared" si="2"/>
        <v>1680</v>
      </c>
    </row>
    <row r="9" spans="1:10" ht="15.6" x14ac:dyDescent="0.3">
      <c r="A9" s="29">
        <v>6</v>
      </c>
      <c r="B9" s="30" t="s">
        <v>887</v>
      </c>
      <c r="C9" s="39" t="s">
        <v>538</v>
      </c>
      <c r="D9" s="40">
        <v>27</v>
      </c>
      <c r="E9" s="40">
        <v>7</v>
      </c>
      <c r="F9" s="40">
        <f t="shared" si="0"/>
        <v>34</v>
      </c>
      <c r="G9" s="52">
        <f t="shared" si="1"/>
        <v>230799.51</v>
      </c>
      <c r="H9" s="40">
        <v>225170.25</v>
      </c>
      <c r="I9" s="40">
        <v>4503.41</v>
      </c>
      <c r="J9" s="40">
        <f t="shared" si="2"/>
        <v>1125.8499999999999</v>
      </c>
    </row>
    <row r="10" spans="1:10" ht="15.6" x14ac:dyDescent="0.3">
      <c r="A10" s="29">
        <v>7</v>
      </c>
      <c r="B10" s="30" t="s">
        <v>888</v>
      </c>
      <c r="C10" s="39" t="s">
        <v>538</v>
      </c>
      <c r="D10" s="40">
        <v>5</v>
      </c>
      <c r="E10" s="40">
        <v>1</v>
      </c>
      <c r="F10" s="40">
        <f t="shared" si="0"/>
        <v>6</v>
      </c>
      <c r="G10" s="52">
        <f t="shared" si="1"/>
        <v>61807.5</v>
      </c>
      <c r="H10" s="40">
        <v>60300</v>
      </c>
      <c r="I10" s="40">
        <v>1206</v>
      </c>
      <c r="J10" s="40">
        <f t="shared" si="2"/>
        <v>301.5</v>
      </c>
    </row>
    <row r="11" spans="1:10" ht="15.6" x14ac:dyDescent="0.3">
      <c r="A11" s="29">
        <v>8</v>
      </c>
      <c r="B11" s="30" t="s">
        <v>889</v>
      </c>
      <c r="C11" s="39" t="s">
        <v>538</v>
      </c>
      <c r="D11" s="40">
        <v>9</v>
      </c>
      <c r="E11" s="40">
        <v>6</v>
      </c>
      <c r="F11" s="40">
        <f t="shared" si="0"/>
        <v>15</v>
      </c>
      <c r="G11" s="52">
        <f t="shared" si="1"/>
        <v>184500</v>
      </c>
      <c r="H11" s="40">
        <v>180000</v>
      </c>
      <c r="I11" s="40">
        <v>3600</v>
      </c>
      <c r="J11" s="40">
        <f t="shared" si="2"/>
        <v>900</v>
      </c>
    </row>
    <row r="12" spans="1:10" ht="15.6" x14ac:dyDescent="0.3">
      <c r="A12" s="29">
        <v>9</v>
      </c>
      <c r="B12" s="30" t="s">
        <v>890</v>
      </c>
      <c r="C12" s="39" t="s">
        <v>538</v>
      </c>
      <c r="D12" s="40">
        <v>18</v>
      </c>
      <c r="E12" s="40">
        <v>4</v>
      </c>
      <c r="F12" s="40">
        <f t="shared" si="0"/>
        <v>22</v>
      </c>
      <c r="G12" s="52">
        <f t="shared" si="1"/>
        <v>206332.5</v>
      </c>
      <c r="H12" s="40">
        <v>201300</v>
      </c>
      <c r="I12" s="40">
        <v>4026</v>
      </c>
      <c r="J12" s="40">
        <f t="shared" si="2"/>
        <v>1006.5</v>
      </c>
    </row>
    <row r="13" spans="1:10" ht="15.6" x14ac:dyDescent="0.3">
      <c r="A13" s="29">
        <v>10</v>
      </c>
      <c r="B13" s="30" t="s">
        <v>891</v>
      </c>
      <c r="C13" s="39" t="s">
        <v>538</v>
      </c>
      <c r="D13" s="40">
        <v>5</v>
      </c>
      <c r="E13" s="40">
        <v>0</v>
      </c>
      <c r="F13" s="40">
        <f t="shared" si="0"/>
        <v>5</v>
      </c>
      <c r="G13" s="52">
        <f t="shared" si="1"/>
        <v>34448.46</v>
      </c>
      <c r="H13" s="40">
        <v>33608.25</v>
      </c>
      <c r="I13" s="40">
        <v>672.17</v>
      </c>
      <c r="J13" s="40">
        <f t="shared" si="2"/>
        <v>168.04</v>
      </c>
    </row>
    <row r="14" spans="1:10" ht="15.6" x14ac:dyDescent="0.3">
      <c r="A14" s="29">
        <v>11</v>
      </c>
      <c r="B14" s="30" t="s">
        <v>892</v>
      </c>
      <c r="C14" s="39" t="s">
        <v>538</v>
      </c>
      <c r="D14" s="40">
        <v>13</v>
      </c>
      <c r="E14" s="40">
        <v>3</v>
      </c>
      <c r="F14" s="40">
        <f t="shared" si="0"/>
        <v>16</v>
      </c>
      <c r="G14" s="52">
        <f t="shared" si="1"/>
        <v>196800</v>
      </c>
      <c r="H14" s="40">
        <v>192000</v>
      </c>
      <c r="I14" s="40">
        <f>H14*2%</f>
        <v>3840</v>
      </c>
      <c r="J14" s="40">
        <f t="shared" si="2"/>
        <v>960</v>
      </c>
    </row>
    <row r="15" spans="1:10" ht="15.6" x14ac:dyDescent="0.3">
      <c r="A15" s="29">
        <v>12</v>
      </c>
      <c r="B15" s="30" t="s">
        <v>893</v>
      </c>
      <c r="C15" s="39" t="s">
        <v>538</v>
      </c>
      <c r="D15" s="40">
        <v>5</v>
      </c>
      <c r="E15" s="40">
        <v>0</v>
      </c>
      <c r="F15" s="40">
        <f t="shared" si="0"/>
        <v>5</v>
      </c>
      <c r="G15" s="52">
        <f t="shared" si="1"/>
        <v>53991.88</v>
      </c>
      <c r="H15" s="40">
        <v>52675</v>
      </c>
      <c r="I15" s="40">
        <v>1053.5</v>
      </c>
      <c r="J15" s="40">
        <f t="shared" si="2"/>
        <v>263.38</v>
      </c>
    </row>
    <row r="16" spans="1:10" ht="15.6" x14ac:dyDescent="0.3">
      <c r="A16" s="29">
        <v>13</v>
      </c>
      <c r="B16" s="30" t="s">
        <v>894</v>
      </c>
      <c r="C16" s="39" t="s">
        <v>538</v>
      </c>
      <c r="D16" s="40">
        <v>15</v>
      </c>
      <c r="E16" s="40">
        <v>2</v>
      </c>
      <c r="F16" s="40">
        <f t="shared" si="0"/>
        <v>17</v>
      </c>
      <c r="G16" s="52">
        <f t="shared" si="1"/>
        <v>116747.5</v>
      </c>
      <c r="H16" s="40">
        <v>113900</v>
      </c>
      <c r="I16" s="40">
        <v>2278</v>
      </c>
      <c r="J16" s="40">
        <f t="shared" si="2"/>
        <v>569.5</v>
      </c>
    </row>
    <row r="17" spans="1:10" ht="15.6" x14ac:dyDescent="0.3">
      <c r="A17" s="29">
        <v>14</v>
      </c>
      <c r="B17" s="30" t="s">
        <v>895</v>
      </c>
      <c r="C17" s="39" t="s">
        <v>538</v>
      </c>
      <c r="D17" s="40">
        <v>1</v>
      </c>
      <c r="E17" s="40">
        <v>1</v>
      </c>
      <c r="F17" s="40">
        <f t="shared" si="0"/>
        <v>2</v>
      </c>
      <c r="G17" s="52">
        <f t="shared" si="1"/>
        <v>24600</v>
      </c>
      <c r="H17" s="40">
        <v>24000</v>
      </c>
      <c r="I17" s="40">
        <f>H17*2%</f>
        <v>480</v>
      </c>
      <c r="J17" s="40">
        <f t="shared" si="2"/>
        <v>120</v>
      </c>
    </row>
    <row r="18" spans="1:10" ht="15.6" x14ac:dyDescent="0.3">
      <c r="A18" s="29">
        <v>15</v>
      </c>
      <c r="B18" s="30" t="s">
        <v>896</v>
      </c>
      <c r="C18" s="39" t="s">
        <v>538</v>
      </c>
      <c r="D18" s="40">
        <v>8</v>
      </c>
      <c r="E18" s="40">
        <v>2</v>
      </c>
      <c r="F18" s="40">
        <f t="shared" si="0"/>
        <v>10</v>
      </c>
      <c r="G18" s="52">
        <f t="shared" si="1"/>
        <v>89561.94</v>
      </c>
      <c r="H18" s="40">
        <v>87377.5</v>
      </c>
      <c r="I18" s="40">
        <v>1747.55</v>
      </c>
      <c r="J18" s="40">
        <f t="shared" si="2"/>
        <v>436.89</v>
      </c>
    </row>
    <row r="19" spans="1:10" ht="15.6" x14ac:dyDescent="0.3">
      <c r="A19" s="29">
        <v>16</v>
      </c>
      <c r="B19" s="30" t="s">
        <v>897</v>
      </c>
      <c r="C19" s="39" t="s">
        <v>538</v>
      </c>
      <c r="D19" s="40">
        <v>4</v>
      </c>
      <c r="E19" s="40">
        <v>2</v>
      </c>
      <c r="F19" s="40">
        <f t="shared" si="0"/>
        <v>6</v>
      </c>
      <c r="G19" s="52">
        <f t="shared" si="1"/>
        <v>41328</v>
      </c>
      <c r="H19" s="40">
        <v>40320</v>
      </c>
      <c r="I19" s="40">
        <v>806.4</v>
      </c>
      <c r="J19" s="40">
        <f t="shared" si="2"/>
        <v>201.6</v>
      </c>
    </row>
    <row r="20" spans="1:10" ht="15.6" x14ac:dyDescent="0.3">
      <c r="A20" s="29">
        <v>17</v>
      </c>
      <c r="B20" s="30" t="s">
        <v>898</v>
      </c>
      <c r="C20" s="39" t="s">
        <v>538</v>
      </c>
      <c r="D20" s="40">
        <v>8</v>
      </c>
      <c r="E20" s="40">
        <v>3</v>
      </c>
      <c r="F20" s="40">
        <f t="shared" si="0"/>
        <v>11</v>
      </c>
      <c r="G20" s="52">
        <f t="shared" si="1"/>
        <v>135300</v>
      </c>
      <c r="H20" s="40">
        <v>132000</v>
      </c>
      <c r="I20" s="40">
        <v>2640</v>
      </c>
      <c r="J20" s="40">
        <f t="shared" si="2"/>
        <v>660</v>
      </c>
    </row>
    <row r="21" spans="1:10" ht="15.6" x14ac:dyDescent="0.3">
      <c r="A21" s="29">
        <v>18</v>
      </c>
      <c r="B21" s="30" t="s">
        <v>899</v>
      </c>
      <c r="C21" s="39" t="s">
        <v>538</v>
      </c>
      <c r="D21" s="40">
        <v>20</v>
      </c>
      <c r="E21" s="40">
        <v>19</v>
      </c>
      <c r="F21" s="40">
        <f t="shared" si="0"/>
        <v>39</v>
      </c>
      <c r="G21" s="52">
        <f t="shared" si="1"/>
        <v>206178.75</v>
      </c>
      <c r="H21" s="40">
        <v>201150</v>
      </c>
      <c r="I21" s="40">
        <v>4023</v>
      </c>
      <c r="J21" s="40">
        <f t="shared" si="2"/>
        <v>1005.75</v>
      </c>
    </row>
    <row r="22" spans="1:10" ht="15.6" x14ac:dyDescent="0.3">
      <c r="A22" s="29">
        <v>19</v>
      </c>
      <c r="B22" s="30" t="s">
        <v>900</v>
      </c>
      <c r="C22" s="39" t="s">
        <v>538</v>
      </c>
      <c r="D22" s="40">
        <v>3</v>
      </c>
      <c r="E22" s="40">
        <v>2</v>
      </c>
      <c r="F22" s="40">
        <f t="shared" si="0"/>
        <v>5</v>
      </c>
      <c r="G22" s="52">
        <f t="shared" si="1"/>
        <v>41256.25</v>
      </c>
      <c r="H22" s="40">
        <v>40250</v>
      </c>
      <c r="I22" s="40">
        <v>805</v>
      </c>
      <c r="J22" s="40">
        <f t="shared" si="2"/>
        <v>201.25</v>
      </c>
    </row>
    <row r="23" spans="1:10" ht="15.6" x14ac:dyDescent="0.3">
      <c r="A23" s="29">
        <v>20</v>
      </c>
      <c r="B23" s="30" t="s">
        <v>901</v>
      </c>
      <c r="C23" s="39" t="s">
        <v>538</v>
      </c>
      <c r="D23" s="40">
        <v>9</v>
      </c>
      <c r="E23" s="40">
        <v>1</v>
      </c>
      <c r="F23" s="40">
        <f t="shared" si="0"/>
        <v>10</v>
      </c>
      <c r="G23" s="52">
        <f t="shared" si="1"/>
        <v>75645</v>
      </c>
      <c r="H23" s="40">
        <v>73800</v>
      </c>
      <c r="I23" s="40">
        <v>1476</v>
      </c>
      <c r="J23" s="40">
        <f t="shared" si="2"/>
        <v>369</v>
      </c>
    </row>
    <row r="24" spans="1:10" ht="15.6" x14ac:dyDescent="0.3">
      <c r="A24" s="29">
        <v>21</v>
      </c>
      <c r="B24" s="30" t="s">
        <v>902</v>
      </c>
      <c r="C24" s="39" t="s">
        <v>538</v>
      </c>
      <c r="D24" s="40">
        <v>1</v>
      </c>
      <c r="E24" s="40">
        <v>0</v>
      </c>
      <c r="F24" s="40">
        <f t="shared" si="0"/>
        <v>1</v>
      </c>
      <c r="G24" s="52">
        <f t="shared" si="1"/>
        <v>12300</v>
      </c>
      <c r="H24" s="40">
        <v>12000</v>
      </c>
      <c r="I24" s="40">
        <f>H24*2%</f>
        <v>240</v>
      </c>
      <c r="J24" s="40">
        <f t="shared" si="2"/>
        <v>60</v>
      </c>
    </row>
    <row r="25" spans="1:10" ht="15.6" x14ac:dyDescent="0.3">
      <c r="A25" s="29">
        <v>22</v>
      </c>
      <c r="B25" s="30" t="s">
        <v>903</v>
      </c>
      <c r="C25" s="39" t="s">
        <v>538</v>
      </c>
      <c r="D25" s="40">
        <v>7</v>
      </c>
      <c r="E25" s="40">
        <v>2</v>
      </c>
      <c r="F25" s="40">
        <f t="shared" si="0"/>
        <v>9</v>
      </c>
      <c r="G25" s="52">
        <f t="shared" si="1"/>
        <v>51660</v>
      </c>
      <c r="H25" s="40">
        <v>50400</v>
      </c>
      <c r="I25" s="40">
        <v>1008</v>
      </c>
      <c r="J25" s="40">
        <f t="shared" si="2"/>
        <v>252</v>
      </c>
    </row>
    <row r="26" spans="1:10" ht="15.6" x14ac:dyDescent="0.3">
      <c r="A26" s="29">
        <v>23</v>
      </c>
      <c r="B26" s="30" t="s">
        <v>904</v>
      </c>
      <c r="C26" s="39" t="s">
        <v>538</v>
      </c>
      <c r="D26" s="40">
        <v>3</v>
      </c>
      <c r="E26" s="40">
        <v>2</v>
      </c>
      <c r="F26" s="40">
        <f t="shared" si="0"/>
        <v>5</v>
      </c>
      <c r="G26" s="52">
        <f t="shared" si="1"/>
        <v>41307.5</v>
      </c>
      <c r="H26" s="40">
        <v>40300</v>
      </c>
      <c r="I26" s="40">
        <v>806</v>
      </c>
      <c r="J26" s="40">
        <f t="shared" si="2"/>
        <v>201.5</v>
      </c>
    </row>
    <row r="27" spans="1:10" ht="15.6" x14ac:dyDescent="0.3">
      <c r="A27" s="29">
        <v>24</v>
      </c>
      <c r="B27" s="30" t="s">
        <v>905</v>
      </c>
      <c r="C27" s="39" t="s">
        <v>538</v>
      </c>
      <c r="D27" s="40">
        <v>3</v>
      </c>
      <c r="E27" s="40">
        <v>0</v>
      </c>
      <c r="F27" s="40">
        <f t="shared" si="0"/>
        <v>3</v>
      </c>
      <c r="G27" s="52">
        <f t="shared" si="1"/>
        <v>27521.25</v>
      </c>
      <c r="H27" s="40">
        <v>26850</v>
      </c>
      <c r="I27" s="40">
        <v>537</v>
      </c>
      <c r="J27" s="40">
        <f t="shared" si="2"/>
        <v>134.25</v>
      </c>
    </row>
    <row r="28" spans="1:10" ht="15.6" x14ac:dyDescent="0.3">
      <c r="A28" s="29">
        <v>25</v>
      </c>
      <c r="B28" s="30" t="s">
        <v>906</v>
      </c>
      <c r="C28" s="39" t="s">
        <v>538</v>
      </c>
      <c r="D28" s="40">
        <v>8</v>
      </c>
      <c r="E28" s="40">
        <v>2</v>
      </c>
      <c r="F28" s="40">
        <f t="shared" si="0"/>
        <v>10</v>
      </c>
      <c r="G28" s="52">
        <f t="shared" si="1"/>
        <v>103320</v>
      </c>
      <c r="H28" s="40">
        <v>100800</v>
      </c>
      <c r="I28" s="40">
        <v>2016</v>
      </c>
      <c r="J28" s="40">
        <f t="shared" si="2"/>
        <v>504</v>
      </c>
    </row>
    <row r="29" spans="1:10" ht="15.6" x14ac:dyDescent="0.3">
      <c r="A29" s="29">
        <v>26</v>
      </c>
      <c r="B29" s="30" t="s">
        <v>907</v>
      </c>
      <c r="C29" s="39" t="s">
        <v>538</v>
      </c>
      <c r="D29" s="40">
        <v>3</v>
      </c>
      <c r="E29" s="40">
        <v>3</v>
      </c>
      <c r="F29" s="40">
        <f t="shared" si="0"/>
        <v>6</v>
      </c>
      <c r="G29" s="52">
        <f t="shared" si="1"/>
        <v>68892.91</v>
      </c>
      <c r="H29" s="40">
        <v>67212.600000000006</v>
      </c>
      <c r="I29" s="40">
        <v>1344.25</v>
      </c>
      <c r="J29" s="40">
        <f t="shared" si="2"/>
        <v>336.06</v>
      </c>
    </row>
    <row r="30" spans="1:10" ht="15.6" x14ac:dyDescent="0.3">
      <c r="A30" s="29">
        <v>27</v>
      </c>
      <c r="B30" s="30" t="s">
        <v>908</v>
      </c>
      <c r="C30" s="39" t="s">
        <v>538</v>
      </c>
      <c r="D30" s="40">
        <v>6</v>
      </c>
      <c r="E30" s="40">
        <v>1</v>
      </c>
      <c r="F30" s="40">
        <f t="shared" si="0"/>
        <v>7</v>
      </c>
      <c r="G30" s="52">
        <f t="shared" si="1"/>
        <v>78925</v>
      </c>
      <c r="H30" s="40">
        <v>77000</v>
      </c>
      <c r="I30" s="40">
        <v>1540</v>
      </c>
      <c r="J30" s="40">
        <f t="shared" si="2"/>
        <v>385</v>
      </c>
    </row>
    <row r="31" spans="1:10" ht="15.6" x14ac:dyDescent="0.3">
      <c r="A31" s="29">
        <v>28</v>
      </c>
      <c r="B31" s="30" t="s">
        <v>909</v>
      </c>
      <c r="C31" s="39" t="s">
        <v>538</v>
      </c>
      <c r="D31" s="40">
        <v>2</v>
      </c>
      <c r="E31" s="40">
        <v>2</v>
      </c>
      <c r="F31" s="40">
        <f t="shared" si="0"/>
        <v>4</v>
      </c>
      <c r="G31" s="52">
        <f t="shared" si="1"/>
        <v>27470</v>
      </c>
      <c r="H31" s="40">
        <v>26800</v>
      </c>
      <c r="I31" s="40">
        <v>536</v>
      </c>
      <c r="J31" s="40">
        <f t="shared" si="2"/>
        <v>134</v>
      </c>
    </row>
    <row r="32" spans="1:10" ht="15.6" x14ac:dyDescent="0.3">
      <c r="A32" s="29">
        <v>29</v>
      </c>
      <c r="B32" s="30" t="s">
        <v>910</v>
      </c>
      <c r="C32" s="39" t="s">
        <v>538</v>
      </c>
      <c r="D32" s="40">
        <v>4</v>
      </c>
      <c r="E32" s="40">
        <v>0</v>
      </c>
      <c r="F32" s="40">
        <f t="shared" si="0"/>
        <v>4</v>
      </c>
      <c r="G32" s="52">
        <f t="shared" si="1"/>
        <v>49154.080000000002</v>
      </c>
      <c r="H32" s="40">
        <v>48000</v>
      </c>
      <c r="I32" s="40">
        <v>914.08</v>
      </c>
      <c r="J32" s="40">
        <f t="shared" si="2"/>
        <v>240</v>
      </c>
    </row>
    <row r="33" spans="1:10" ht="15.6" x14ac:dyDescent="0.3">
      <c r="A33" s="29">
        <v>30</v>
      </c>
      <c r="B33" s="30" t="s">
        <v>911</v>
      </c>
      <c r="C33" s="39" t="s">
        <v>538</v>
      </c>
      <c r="D33" s="40">
        <v>2</v>
      </c>
      <c r="E33" s="40">
        <v>0</v>
      </c>
      <c r="F33" s="40">
        <f t="shared" si="0"/>
        <v>2</v>
      </c>
      <c r="G33" s="52">
        <f t="shared" si="1"/>
        <v>13776</v>
      </c>
      <c r="H33" s="40">
        <v>13440</v>
      </c>
      <c r="I33" s="40">
        <v>268.8</v>
      </c>
      <c r="J33" s="40">
        <f t="shared" si="2"/>
        <v>67.2</v>
      </c>
    </row>
    <row r="34" spans="1:10" ht="15.6" x14ac:dyDescent="0.3">
      <c r="A34" s="29">
        <v>31</v>
      </c>
      <c r="B34" s="30" t="s">
        <v>912</v>
      </c>
      <c r="C34" s="39" t="s">
        <v>538</v>
      </c>
      <c r="D34" s="40">
        <v>3</v>
      </c>
      <c r="E34" s="40">
        <v>0</v>
      </c>
      <c r="F34" s="40">
        <f t="shared" si="0"/>
        <v>3</v>
      </c>
      <c r="G34" s="52">
        <f t="shared" si="1"/>
        <v>34449.32</v>
      </c>
      <c r="H34" s="40">
        <v>33750</v>
      </c>
      <c r="I34" s="40">
        <v>530.57000000000005</v>
      </c>
      <c r="J34" s="40">
        <f t="shared" si="2"/>
        <v>168.75</v>
      </c>
    </row>
    <row r="35" spans="1:10" ht="15.6" x14ac:dyDescent="0.3">
      <c r="A35" s="29">
        <v>32</v>
      </c>
      <c r="B35" s="30" t="s">
        <v>913</v>
      </c>
      <c r="C35" s="39" t="s">
        <v>538</v>
      </c>
      <c r="D35" s="40">
        <v>26</v>
      </c>
      <c r="E35" s="40">
        <v>25</v>
      </c>
      <c r="F35" s="40">
        <f t="shared" si="0"/>
        <v>51</v>
      </c>
      <c r="G35" s="52">
        <f t="shared" si="1"/>
        <v>633450</v>
      </c>
      <c r="H35" s="40">
        <v>618000</v>
      </c>
      <c r="I35" s="40">
        <v>12360</v>
      </c>
      <c r="J35" s="40">
        <f t="shared" si="2"/>
        <v>3090</v>
      </c>
    </row>
    <row r="36" spans="1:10" ht="15.6" x14ac:dyDescent="0.3">
      <c r="A36" s="29">
        <v>33</v>
      </c>
      <c r="B36" s="30" t="s">
        <v>914</v>
      </c>
      <c r="C36" s="39" t="s">
        <v>538</v>
      </c>
      <c r="D36" s="40">
        <v>5</v>
      </c>
      <c r="E36" s="40">
        <v>2</v>
      </c>
      <c r="F36" s="40">
        <f t="shared" si="0"/>
        <v>7</v>
      </c>
      <c r="G36" s="52">
        <f t="shared" si="1"/>
        <v>61705</v>
      </c>
      <c r="H36" s="40">
        <v>60200</v>
      </c>
      <c r="I36" s="40">
        <v>1204</v>
      </c>
      <c r="J36" s="40">
        <f t="shared" si="2"/>
        <v>301</v>
      </c>
    </row>
    <row r="37" spans="1:10" ht="15.6" x14ac:dyDescent="0.3">
      <c r="A37" s="29">
        <v>34</v>
      </c>
      <c r="B37" s="30" t="s">
        <v>915</v>
      </c>
      <c r="C37" s="39" t="s">
        <v>538</v>
      </c>
      <c r="D37" s="40">
        <v>5</v>
      </c>
      <c r="E37" s="40">
        <v>0</v>
      </c>
      <c r="F37" s="40">
        <f t="shared" si="0"/>
        <v>5</v>
      </c>
      <c r="G37" s="52">
        <f t="shared" si="1"/>
        <v>55106.87</v>
      </c>
      <c r="H37" s="40">
        <v>53763.05</v>
      </c>
      <c r="I37" s="40">
        <v>1075</v>
      </c>
      <c r="J37" s="40">
        <f t="shared" si="2"/>
        <v>268.82</v>
      </c>
    </row>
    <row r="38" spans="1:10" ht="15.6" x14ac:dyDescent="0.3">
      <c r="A38" s="29">
        <v>35</v>
      </c>
      <c r="B38" s="30" t="s">
        <v>916</v>
      </c>
      <c r="C38" s="39" t="s">
        <v>538</v>
      </c>
      <c r="D38" s="40">
        <v>9</v>
      </c>
      <c r="E38" s="40">
        <v>5</v>
      </c>
      <c r="F38" s="40">
        <f t="shared" si="0"/>
        <v>14</v>
      </c>
      <c r="G38" s="52">
        <f t="shared" si="1"/>
        <v>164307.5</v>
      </c>
      <c r="H38" s="40">
        <v>160300</v>
      </c>
      <c r="I38" s="40">
        <v>3206</v>
      </c>
      <c r="J38" s="40">
        <f t="shared" si="2"/>
        <v>801.5</v>
      </c>
    </row>
    <row r="39" spans="1:10" ht="15.6" x14ac:dyDescent="0.3">
      <c r="A39" s="29">
        <v>36</v>
      </c>
      <c r="B39" s="30" t="s">
        <v>917</v>
      </c>
      <c r="C39" s="39" t="s">
        <v>538</v>
      </c>
      <c r="D39" s="40">
        <v>23</v>
      </c>
      <c r="E39" s="40">
        <v>5</v>
      </c>
      <c r="F39" s="40">
        <f t="shared" si="0"/>
        <v>28</v>
      </c>
      <c r="G39" s="52">
        <f t="shared" si="1"/>
        <v>330695.75</v>
      </c>
      <c r="H39" s="40">
        <v>322630</v>
      </c>
      <c r="I39" s="40">
        <v>6452.6</v>
      </c>
      <c r="J39" s="40">
        <f t="shared" si="2"/>
        <v>1613.15</v>
      </c>
    </row>
    <row r="40" spans="1:10" ht="15.6" x14ac:dyDescent="0.3">
      <c r="A40" s="29">
        <v>37</v>
      </c>
      <c r="B40" s="30" t="s">
        <v>918</v>
      </c>
      <c r="C40" s="39" t="s">
        <v>538</v>
      </c>
      <c r="D40" s="40">
        <v>2</v>
      </c>
      <c r="E40" s="40">
        <v>3</v>
      </c>
      <c r="F40" s="40">
        <f t="shared" si="0"/>
        <v>5</v>
      </c>
      <c r="G40" s="52">
        <f t="shared" si="1"/>
        <v>61500</v>
      </c>
      <c r="H40" s="40">
        <v>60000</v>
      </c>
      <c r="I40" s="40">
        <v>1200</v>
      </c>
      <c r="J40" s="40">
        <f t="shared" si="2"/>
        <v>300</v>
      </c>
    </row>
    <row r="41" spans="1:10" ht="15.6" x14ac:dyDescent="0.3">
      <c r="A41" s="29">
        <v>38</v>
      </c>
      <c r="B41" s="30" t="s">
        <v>919</v>
      </c>
      <c r="C41" s="39" t="s">
        <v>538</v>
      </c>
      <c r="D41" s="40">
        <v>8</v>
      </c>
      <c r="E41" s="40">
        <v>6</v>
      </c>
      <c r="F41" s="40">
        <f t="shared" si="0"/>
        <v>14</v>
      </c>
      <c r="G41" s="52">
        <f t="shared" si="1"/>
        <v>137760</v>
      </c>
      <c r="H41" s="40">
        <v>134400</v>
      </c>
      <c r="I41" s="40">
        <v>2688</v>
      </c>
      <c r="J41" s="40">
        <f t="shared" si="2"/>
        <v>672</v>
      </c>
    </row>
    <row r="42" spans="1:10" ht="15.6" x14ac:dyDescent="0.3">
      <c r="A42" s="29">
        <v>39</v>
      </c>
      <c r="B42" s="30" t="s">
        <v>920</v>
      </c>
      <c r="C42" s="39" t="s">
        <v>538</v>
      </c>
      <c r="D42" s="40">
        <v>10</v>
      </c>
      <c r="E42" s="40">
        <v>1</v>
      </c>
      <c r="F42" s="40">
        <f t="shared" si="0"/>
        <v>11</v>
      </c>
      <c r="G42" s="52">
        <f t="shared" si="1"/>
        <v>103335.38</v>
      </c>
      <c r="H42" s="40">
        <v>100815</v>
      </c>
      <c r="I42" s="40">
        <v>2016.3</v>
      </c>
      <c r="J42" s="40">
        <f t="shared" si="2"/>
        <v>504.08</v>
      </c>
    </row>
    <row r="43" spans="1:10" ht="15.6" x14ac:dyDescent="0.3">
      <c r="A43" s="29">
        <v>40</v>
      </c>
      <c r="B43" s="30" t="s">
        <v>921</v>
      </c>
      <c r="C43" s="39" t="s">
        <v>538</v>
      </c>
      <c r="D43" s="40">
        <v>3</v>
      </c>
      <c r="E43" s="40">
        <v>2</v>
      </c>
      <c r="F43" s="40">
        <f t="shared" si="0"/>
        <v>5</v>
      </c>
      <c r="G43" s="52">
        <f t="shared" si="1"/>
        <v>34337.5</v>
      </c>
      <c r="H43" s="40">
        <v>33500</v>
      </c>
      <c r="I43" s="40">
        <v>670</v>
      </c>
      <c r="J43" s="40">
        <f t="shared" si="2"/>
        <v>167.5</v>
      </c>
    </row>
    <row r="44" spans="1:10" ht="15.6" x14ac:dyDescent="0.3">
      <c r="A44" s="29">
        <v>41</v>
      </c>
      <c r="B44" s="30" t="s">
        <v>922</v>
      </c>
      <c r="C44" s="39" t="s">
        <v>538</v>
      </c>
      <c r="D44" s="40">
        <v>18</v>
      </c>
      <c r="E44" s="40">
        <v>2</v>
      </c>
      <c r="F44" s="40">
        <f t="shared" si="0"/>
        <v>20</v>
      </c>
      <c r="G44" s="52">
        <f t="shared" si="1"/>
        <v>239850</v>
      </c>
      <c r="H44" s="40">
        <v>234000</v>
      </c>
      <c r="I44" s="40">
        <v>4680</v>
      </c>
      <c r="J44" s="40">
        <f t="shared" si="2"/>
        <v>1170</v>
      </c>
    </row>
    <row r="45" spans="1:10" ht="15.6" x14ac:dyDescent="0.3">
      <c r="A45" s="29">
        <v>42</v>
      </c>
      <c r="B45" s="30" t="s">
        <v>923</v>
      </c>
      <c r="C45" s="39" t="s">
        <v>538</v>
      </c>
      <c r="D45" s="40">
        <v>2</v>
      </c>
      <c r="E45" s="40">
        <v>0</v>
      </c>
      <c r="F45" s="40">
        <f t="shared" si="0"/>
        <v>2</v>
      </c>
      <c r="G45" s="52">
        <f t="shared" si="1"/>
        <v>24600</v>
      </c>
      <c r="H45" s="40">
        <v>24000</v>
      </c>
      <c r="I45" s="40">
        <f>H45*2%</f>
        <v>480</v>
      </c>
      <c r="J45" s="40">
        <f t="shared" si="2"/>
        <v>120</v>
      </c>
    </row>
    <row r="46" spans="1:10" ht="15.6" x14ac:dyDescent="0.3">
      <c r="A46" s="29">
        <v>43</v>
      </c>
      <c r="B46" s="30" t="s">
        <v>924</v>
      </c>
      <c r="C46" s="39" t="s">
        <v>538</v>
      </c>
      <c r="D46" s="40">
        <v>10</v>
      </c>
      <c r="E46" s="40">
        <v>5</v>
      </c>
      <c r="F46" s="40">
        <f t="shared" si="0"/>
        <v>15</v>
      </c>
      <c r="G46" s="52">
        <f t="shared" si="1"/>
        <v>138753.54</v>
      </c>
      <c r="H46" s="40">
        <v>135375</v>
      </c>
      <c r="I46" s="40">
        <v>2701.66</v>
      </c>
      <c r="J46" s="40">
        <f t="shared" si="2"/>
        <v>676.88</v>
      </c>
    </row>
    <row r="47" spans="1:10" ht="15.6" x14ac:dyDescent="0.3">
      <c r="A47" s="29">
        <v>44</v>
      </c>
      <c r="B47" s="30" t="s">
        <v>925</v>
      </c>
      <c r="C47" s="39" t="s">
        <v>538</v>
      </c>
      <c r="D47" s="40">
        <v>7</v>
      </c>
      <c r="E47" s="40">
        <v>3</v>
      </c>
      <c r="F47" s="40">
        <f t="shared" si="0"/>
        <v>10</v>
      </c>
      <c r="G47" s="52">
        <f t="shared" si="1"/>
        <v>110187.5</v>
      </c>
      <c r="H47" s="40">
        <v>107500</v>
      </c>
      <c r="I47" s="40">
        <v>2150</v>
      </c>
      <c r="J47" s="40">
        <f t="shared" si="2"/>
        <v>537.5</v>
      </c>
    </row>
    <row r="48" spans="1:10" ht="15.6" x14ac:dyDescent="0.3">
      <c r="A48" s="29">
        <v>45</v>
      </c>
      <c r="B48" s="30" t="s">
        <v>926</v>
      </c>
      <c r="C48" s="39" t="s">
        <v>538</v>
      </c>
      <c r="D48" s="40">
        <v>17</v>
      </c>
      <c r="E48" s="40">
        <v>3</v>
      </c>
      <c r="F48" s="40">
        <f t="shared" si="0"/>
        <v>20</v>
      </c>
      <c r="G48" s="52">
        <f t="shared" si="1"/>
        <v>246000</v>
      </c>
      <c r="H48" s="40">
        <v>240000</v>
      </c>
      <c r="I48" s="40">
        <v>4800</v>
      </c>
      <c r="J48" s="40">
        <f t="shared" si="2"/>
        <v>1200</v>
      </c>
    </row>
    <row r="49" spans="1:10" ht="15.6" x14ac:dyDescent="0.3">
      <c r="A49" s="29">
        <v>46</v>
      </c>
      <c r="B49" s="30" t="s">
        <v>927</v>
      </c>
      <c r="C49" s="39" t="s">
        <v>538</v>
      </c>
      <c r="D49" s="40">
        <v>6</v>
      </c>
      <c r="E49" s="40">
        <v>0</v>
      </c>
      <c r="F49" s="40">
        <f t="shared" si="0"/>
        <v>6</v>
      </c>
      <c r="G49" s="52">
        <f t="shared" si="1"/>
        <v>68880</v>
      </c>
      <c r="H49" s="40">
        <v>67200</v>
      </c>
      <c r="I49" s="40">
        <v>1344</v>
      </c>
      <c r="J49" s="40">
        <f t="shared" si="2"/>
        <v>336</v>
      </c>
    </row>
    <row r="50" spans="1:10" ht="15.6" x14ac:dyDescent="0.3">
      <c r="A50" s="29">
        <v>47</v>
      </c>
      <c r="B50" s="30" t="s">
        <v>928</v>
      </c>
      <c r="C50" s="39" t="s">
        <v>538</v>
      </c>
      <c r="D50" s="40">
        <v>2</v>
      </c>
      <c r="E50" s="40">
        <v>0</v>
      </c>
      <c r="F50" s="40">
        <f t="shared" si="0"/>
        <v>2</v>
      </c>
      <c r="G50" s="52">
        <f t="shared" si="1"/>
        <v>20669.13</v>
      </c>
      <c r="H50" s="40">
        <v>20165</v>
      </c>
      <c r="I50" s="40">
        <v>403.3</v>
      </c>
      <c r="J50" s="40">
        <f t="shared" si="2"/>
        <v>100.83</v>
      </c>
    </row>
    <row r="51" spans="1:10" ht="15.6" x14ac:dyDescent="0.3">
      <c r="A51" s="29">
        <v>48</v>
      </c>
      <c r="B51" s="30" t="s">
        <v>929</v>
      </c>
      <c r="C51" s="39" t="s">
        <v>538</v>
      </c>
      <c r="D51" s="40">
        <v>1</v>
      </c>
      <c r="E51" s="40">
        <v>0</v>
      </c>
      <c r="F51" s="40">
        <f t="shared" si="0"/>
        <v>1</v>
      </c>
      <c r="G51" s="52">
        <f t="shared" si="1"/>
        <v>6888</v>
      </c>
      <c r="H51" s="40">
        <v>6720</v>
      </c>
      <c r="I51" s="40">
        <v>134.4</v>
      </c>
      <c r="J51" s="40">
        <f t="shared" si="2"/>
        <v>33.6</v>
      </c>
    </row>
    <row r="52" spans="1:10" ht="15.6" x14ac:dyDescent="0.3">
      <c r="A52" s="29">
        <v>49</v>
      </c>
      <c r="B52" s="30" t="s">
        <v>930</v>
      </c>
      <c r="C52" s="39" t="s">
        <v>538</v>
      </c>
      <c r="D52" s="40">
        <v>8</v>
      </c>
      <c r="E52" s="40">
        <v>2</v>
      </c>
      <c r="F52" s="40">
        <f t="shared" si="0"/>
        <v>10</v>
      </c>
      <c r="G52" s="52">
        <f t="shared" si="1"/>
        <v>123000</v>
      </c>
      <c r="H52" s="40">
        <v>120000</v>
      </c>
      <c r="I52" s="40">
        <f>H52*2%</f>
        <v>2400</v>
      </c>
      <c r="J52" s="40">
        <f t="shared" si="2"/>
        <v>600</v>
      </c>
    </row>
    <row r="53" spans="1:10" ht="15.6" x14ac:dyDescent="0.3">
      <c r="A53" s="29">
        <v>50</v>
      </c>
      <c r="B53" s="30" t="s">
        <v>931</v>
      </c>
      <c r="C53" s="39" t="s">
        <v>538</v>
      </c>
      <c r="D53" s="40">
        <v>1</v>
      </c>
      <c r="E53" s="40">
        <v>1</v>
      </c>
      <c r="F53" s="40">
        <f t="shared" si="0"/>
        <v>2</v>
      </c>
      <c r="G53" s="52">
        <f t="shared" si="1"/>
        <v>21832.5</v>
      </c>
      <c r="H53" s="40">
        <v>21300</v>
      </c>
      <c r="I53" s="40">
        <f>H53*2%</f>
        <v>426</v>
      </c>
      <c r="J53" s="40">
        <f t="shared" si="2"/>
        <v>106.5</v>
      </c>
    </row>
    <row r="54" spans="1:10" ht="15.6" x14ac:dyDescent="0.3">
      <c r="A54" s="29">
        <v>51</v>
      </c>
      <c r="B54" s="30" t="s">
        <v>932</v>
      </c>
      <c r="C54" s="39" t="s">
        <v>538</v>
      </c>
      <c r="D54" s="40">
        <v>5</v>
      </c>
      <c r="E54" s="40">
        <v>2</v>
      </c>
      <c r="F54" s="40">
        <f t="shared" si="0"/>
        <v>7</v>
      </c>
      <c r="G54" s="52">
        <f t="shared" si="1"/>
        <v>78925</v>
      </c>
      <c r="H54" s="40">
        <v>77000</v>
      </c>
      <c r="I54" s="40">
        <v>1540</v>
      </c>
      <c r="J54" s="40">
        <f t="shared" si="2"/>
        <v>385</v>
      </c>
    </row>
    <row r="55" spans="1:10" ht="15.6" x14ac:dyDescent="0.3">
      <c r="A55" s="29">
        <v>52</v>
      </c>
      <c r="B55" s="30" t="s">
        <v>933</v>
      </c>
      <c r="C55" s="39" t="s">
        <v>538</v>
      </c>
      <c r="D55" s="40">
        <v>5</v>
      </c>
      <c r="E55" s="40">
        <v>2</v>
      </c>
      <c r="F55" s="40">
        <f t="shared" si="0"/>
        <v>7</v>
      </c>
      <c r="G55" s="52">
        <f t="shared" si="1"/>
        <v>48072.5</v>
      </c>
      <c r="H55" s="40">
        <v>46900</v>
      </c>
      <c r="I55" s="40">
        <v>938</v>
      </c>
      <c r="J55" s="40">
        <f t="shared" si="2"/>
        <v>234.5</v>
      </c>
    </row>
    <row r="56" spans="1:10" ht="15.6" x14ac:dyDescent="0.3">
      <c r="A56" s="29">
        <v>53</v>
      </c>
      <c r="B56" s="30" t="s">
        <v>934</v>
      </c>
      <c r="C56" s="39" t="s">
        <v>538</v>
      </c>
      <c r="D56" s="40">
        <v>15</v>
      </c>
      <c r="E56" s="40">
        <v>6</v>
      </c>
      <c r="F56" s="40">
        <f t="shared" si="0"/>
        <v>21</v>
      </c>
      <c r="G56" s="52">
        <f t="shared" si="1"/>
        <v>196261.88</v>
      </c>
      <c r="H56" s="40">
        <v>191475</v>
      </c>
      <c r="I56" s="40">
        <v>3829.5</v>
      </c>
      <c r="J56" s="40">
        <f t="shared" si="2"/>
        <v>957.38</v>
      </c>
    </row>
    <row r="57" spans="1:10" ht="15.6" x14ac:dyDescent="0.3">
      <c r="A57" s="29">
        <v>54</v>
      </c>
      <c r="B57" s="30" t="s">
        <v>935</v>
      </c>
      <c r="C57" s="39" t="s">
        <v>538</v>
      </c>
      <c r="D57" s="40">
        <v>6</v>
      </c>
      <c r="E57" s="40">
        <v>0</v>
      </c>
      <c r="F57" s="40">
        <f t="shared" si="0"/>
        <v>6</v>
      </c>
      <c r="G57" s="52">
        <f t="shared" si="1"/>
        <v>53136</v>
      </c>
      <c r="H57" s="40">
        <v>51840</v>
      </c>
      <c r="I57" s="40">
        <v>1036.8</v>
      </c>
      <c r="J57" s="40">
        <f t="shared" si="2"/>
        <v>259.2</v>
      </c>
    </row>
    <row r="58" spans="1:10" ht="15.6" x14ac:dyDescent="0.3">
      <c r="A58" s="29">
        <v>55</v>
      </c>
      <c r="B58" s="30" t="s">
        <v>936</v>
      </c>
      <c r="C58" s="39" t="s">
        <v>538</v>
      </c>
      <c r="D58" s="40">
        <v>3</v>
      </c>
      <c r="E58" s="40">
        <v>8</v>
      </c>
      <c r="F58" s="40">
        <f t="shared" si="0"/>
        <v>11</v>
      </c>
      <c r="G58" s="52">
        <f t="shared" si="1"/>
        <v>82512.5</v>
      </c>
      <c r="H58" s="40">
        <v>80500</v>
      </c>
      <c r="I58" s="40">
        <v>1610</v>
      </c>
      <c r="J58" s="40">
        <f t="shared" si="2"/>
        <v>402.5</v>
      </c>
    </row>
    <row r="59" spans="1:10" ht="15.6" x14ac:dyDescent="0.3">
      <c r="A59" s="29">
        <v>56</v>
      </c>
      <c r="B59" s="30" t="s">
        <v>937</v>
      </c>
      <c r="C59" s="39" t="s">
        <v>538</v>
      </c>
      <c r="D59" s="40">
        <v>7</v>
      </c>
      <c r="E59" s="40">
        <v>2</v>
      </c>
      <c r="F59" s="40">
        <f t="shared" si="0"/>
        <v>9</v>
      </c>
      <c r="G59" s="52">
        <f t="shared" si="1"/>
        <v>82102.5</v>
      </c>
      <c r="H59" s="40">
        <v>80100</v>
      </c>
      <c r="I59" s="40">
        <v>1602</v>
      </c>
      <c r="J59" s="40">
        <f t="shared" si="2"/>
        <v>400.5</v>
      </c>
    </row>
    <row r="60" spans="1:10" ht="15.6" x14ac:dyDescent="0.3">
      <c r="A60" s="29">
        <v>57</v>
      </c>
      <c r="B60" s="30" t="s">
        <v>938</v>
      </c>
      <c r="C60" s="39" t="s">
        <v>538</v>
      </c>
      <c r="D60" s="40">
        <v>10</v>
      </c>
      <c r="E60" s="40">
        <v>6</v>
      </c>
      <c r="F60" s="40">
        <f t="shared" si="0"/>
        <v>16</v>
      </c>
      <c r="G60" s="52">
        <f t="shared" si="1"/>
        <v>150880</v>
      </c>
      <c r="H60" s="40">
        <v>147200</v>
      </c>
      <c r="I60" s="40">
        <v>2944</v>
      </c>
      <c r="J60" s="40">
        <f t="shared" si="2"/>
        <v>736</v>
      </c>
    </row>
    <row r="61" spans="1:10" ht="15.6" x14ac:dyDescent="0.3">
      <c r="A61" s="29">
        <v>58</v>
      </c>
      <c r="B61" s="30" t="s">
        <v>939</v>
      </c>
      <c r="C61" s="142" t="s">
        <v>539</v>
      </c>
      <c r="D61" s="40">
        <v>18</v>
      </c>
      <c r="E61" s="40">
        <v>3</v>
      </c>
      <c r="F61" s="40">
        <f t="shared" si="0"/>
        <v>21</v>
      </c>
      <c r="G61" s="52">
        <f t="shared" si="1"/>
        <v>220437.53</v>
      </c>
      <c r="H61" s="40">
        <v>215061</v>
      </c>
      <c r="I61" s="40">
        <v>4301.22</v>
      </c>
      <c r="J61" s="40">
        <f t="shared" si="2"/>
        <v>1075.31</v>
      </c>
    </row>
    <row r="62" spans="1:10" ht="15.6" x14ac:dyDescent="0.3">
      <c r="A62" s="29">
        <v>59</v>
      </c>
      <c r="B62" s="30" t="s">
        <v>940</v>
      </c>
      <c r="C62" s="142" t="s">
        <v>539</v>
      </c>
      <c r="D62" s="40">
        <v>10</v>
      </c>
      <c r="E62" s="40">
        <v>2</v>
      </c>
      <c r="F62" s="40">
        <f t="shared" si="0"/>
        <v>12</v>
      </c>
      <c r="G62" s="52">
        <f t="shared" si="1"/>
        <v>110085</v>
      </c>
      <c r="H62" s="40">
        <v>107400</v>
      </c>
      <c r="I62" s="40">
        <v>2148</v>
      </c>
      <c r="J62" s="40">
        <f t="shared" si="2"/>
        <v>537</v>
      </c>
    </row>
    <row r="63" spans="1:10" ht="15.6" x14ac:dyDescent="0.3">
      <c r="A63" s="29">
        <v>60</v>
      </c>
      <c r="B63" s="30" t="s">
        <v>941</v>
      </c>
      <c r="C63" s="142" t="s">
        <v>539</v>
      </c>
      <c r="D63" s="40">
        <v>4</v>
      </c>
      <c r="E63" s="40">
        <v>4</v>
      </c>
      <c r="F63" s="40">
        <f t="shared" si="0"/>
        <v>8</v>
      </c>
      <c r="G63" s="52">
        <f t="shared" si="1"/>
        <v>82508.399999999994</v>
      </c>
      <c r="H63" s="40">
        <v>80496</v>
      </c>
      <c r="I63" s="40">
        <v>1609.92</v>
      </c>
      <c r="J63" s="40">
        <f t="shared" si="2"/>
        <v>402.48</v>
      </c>
    </row>
    <row r="64" spans="1:10" ht="15.6" x14ac:dyDescent="0.3">
      <c r="A64" s="29">
        <v>61</v>
      </c>
      <c r="B64" s="30" t="s">
        <v>942</v>
      </c>
      <c r="C64" s="142" t="s">
        <v>539</v>
      </c>
      <c r="D64" s="40">
        <v>20</v>
      </c>
      <c r="E64" s="40">
        <v>5</v>
      </c>
      <c r="F64" s="40">
        <f t="shared" si="0"/>
        <v>25</v>
      </c>
      <c r="G64" s="52">
        <f t="shared" si="1"/>
        <v>275468.75</v>
      </c>
      <c r="H64" s="40">
        <v>268750</v>
      </c>
      <c r="I64" s="40">
        <v>5375</v>
      </c>
      <c r="J64" s="40">
        <f t="shared" si="2"/>
        <v>1343.75</v>
      </c>
    </row>
    <row r="65" spans="1:10" ht="15.6" x14ac:dyDescent="0.3">
      <c r="A65" s="29">
        <v>62</v>
      </c>
      <c r="B65" s="30" t="s">
        <v>943</v>
      </c>
      <c r="C65" s="142" t="s">
        <v>539</v>
      </c>
      <c r="D65" s="40">
        <v>15</v>
      </c>
      <c r="E65" s="40">
        <v>1</v>
      </c>
      <c r="F65" s="40">
        <f t="shared" si="0"/>
        <v>16</v>
      </c>
      <c r="G65" s="52">
        <f t="shared" si="1"/>
        <v>196800</v>
      </c>
      <c r="H65" s="40">
        <v>192000</v>
      </c>
      <c r="I65" s="40">
        <v>3840</v>
      </c>
      <c r="J65" s="40">
        <f t="shared" si="2"/>
        <v>960</v>
      </c>
    </row>
    <row r="66" spans="1:10" ht="15.6" x14ac:dyDescent="0.3">
      <c r="A66" s="29">
        <v>63</v>
      </c>
      <c r="B66" s="30" t="s">
        <v>944</v>
      </c>
      <c r="C66" s="142" t="s">
        <v>539</v>
      </c>
      <c r="D66" s="40">
        <v>23</v>
      </c>
      <c r="E66" s="40">
        <v>0</v>
      </c>
      <c r="F66" s="40">
        <f t="shared" si="0"/>
        <v>23</v>
      </c>
      <c r="G66" s="52">
        <f t="shared" si="1"/>
        <v>275714.33</v>
      </c>
      <c r="H66" s="40">
        <v>268989.59999999998</v>
      </c>
      <c r="I66" s="40">
        <v>5379.78</v>
      </c>
      <c r="J66" s="40">
        <f t="shared" si="2"/>
        <v>1344.95</v>
      </c>
    </row>
    <row r="67" spans="1:10" ht="15.6" x14ac:dyDescent="0.3">
      <c r="A67" s="29">
        <v>64</v>
      </c>
      <c r="B67" s="30" t="s">
        <v>945</v>
      </c>
      <c r="C67" s="142" t="s">
        <v>539</v>
      </c>
      <c r="D67" s="40">
        <v>5</v>
      </c>
      <c r="E67" s="40">
        <v>1</v>
      </c>
      <c r="F67" s="40">
        <f t="shared" si="0"/>
        <v>6</v>
      </c>
      <c r="G67" s="52">
        <f t="shared" si="1"/>
        <v>68880</v>
      </c>
      <c r="H67" s="40">
        <v>67200</v>
      </c>
      <c r="I67" s="40">
        <v>1344</v>
      </c>
      <c r="J67" s="40">
        <f t="shared" si="2"/>
        <v>336</v>
      </c>
    </row>
    <row r="68" spans="1:10" ht="15.6" x14ac:dyDescent="0.3">
      <c r="A68" s="29">
        <v>65</v>
      </c>
      <c r="B68" s="30" t="s">
        <v>946</v>
      </c>
      <c r="C68" s="142" t="s">
        <v>539</v>
      </c>
      <c r="D68" s="40">
        <v>4</v>
      </c>
      <c r="E68" s="40">
        <v>4</v>
      </c>
      <c r="F68" s="40">
        <f t="shared" si="0"/>
        <v>8</v>
      </c>
      <c r="G68" s="52">
        <f t="shared" si="1"/>
        <v>68880</v>
      </c>
      <c r="H68" s="40">
        <v>67200</v>
      </c>
      <c r="I68" s="40">
        <v>1344</v>
      </c>
      <c r="J68" s="40">
        <f t="shared" si="2"/>
        <v>336</v>
      </c>
    </row>
    <row r="69" spans="1:10" ht="15.6" x14ac:dyDescent="0.3">
      <c r="A69" s="29">
        <v>66</v>
      </c>
      <c r="B69" s="30" t="s">
        <v>947</v>
      </c>
      <c r="C69" s="142" t="s">
        <v>539</v>
      </c>
      <c r="D69" s="40">
        <v>5</v>
      </c>
      <c r="E69" s="40">
        <v>0</v>
      </c>
      <c r="F69" s="40">
        <f t="shared" ref="F69:F102" si="3">SUM(D69:E69)</f>
        <v>5</v>
      </c>
      <c r="G69" s="52">
        <f t="shared" ref="G69:G102" si="4">SUM(H69:J69)</f>
        <v>55116.3</v>
      </c>
      <c r="H69" s="40">
        <v>53772</v>
      </c>
      <c r="I69" s="40">
        <v>1075.44</v>
      </c>
      <c r="J69" s="40">
        <f t="shared" ref="J69:J102" si="5">ROUND(H69*0.5%,2)</f>
        <v>268.86</v>
      </c>
    </row>
    <row r="70" spans="1:10" ht="15.6" x14ac:dyDescent="0.3">
      <c r="A70" s="29">
        <v>67</v>
      </c>
      <c r="B70" s="30" t="s">
        <v>948</v>
      </c>
      <c r="C70" s="142" t="s">
        <v>539</v>
      </c>
      <c r="D70" s="40">
        <v>2</v>
      </c>
      <c r="E70" s="40">
        <v>2</v>
      </c>
      <c r="F70" s="40">
        <f t="shared" si="3"/>
        <v>4</v>
      </c>
      <c r="G70" s="52">
        <f t="shared" si="4"/>
        <v>34440</v>
      </c>
      <c r="H70" s="40">
        <v>33600</v>
      </c>
      <c r="I70" s="40">
        <v>672</v>
      </c>
      <c r="J70" s="40">
        <f t="shared" si="5"/>
        <v>168</v>
      </c>
    </row>
    <row r="71" spans="1:10" ht="15.6" x14ac:dyDescent="0.3">
      <c r="A71" s="29">
        <v>68</v>
      </c>
      <c r="B71" s="30" t="s">
        <v>949</v>
      </c>
      <c r="C71" s="142" t="s">
        <v>539</v>
      </c>
      <c r="D71" s="40">
        <v>6</v>
      </c>
      <c r="E71" s="40">
        <v>4</v>
      </c>
      <c r="F71" s="40">
        <f t="shared" si="3"/>
        <v>10</v>
      </c>
      <c r="G71" s="52">
        <f t="shared" si="4"/>
        <v>135300</v>
      </c>
      <c r="H71" s="40">
        <v>132000</v>
      </c>
      <c r="I71" s="40">
        <v>2640</v>
      </c>
      <c r="J71" s="40">
        <f t="shared" si="5"/>
        <v>660</v>
      </c>
    </row>
    <row r="72" spans="1:10" ht="15.6" x14ac:dyDescent="0.3">
      <c r="A72" s="29">
        <v>69</v>
      </c>
      <c r="B72" s="30" t="s">
        <v>950</v>
      </c>
      <c r="C72" s="142" t="s">
        <v>539</v>
      </c>
      <c r="D72" s="40">
        <v>14</v>
      </c>
      <c r="E72" s="40">
        <v>4</v>
      </c>
      <c r="F72" s="40">
        <f t="shared" si="3"/>
        <v>18</v>
      </c>
      <c r="G72" s="52">
        <f t="shared" si="4"/>
        <v>132840</v>
      </c>
      <c r="H72" s="40">
        <v>129600</v>
      </c>
      <c r="I72" s="40">
        <v>2592</v>
      </c>
      <c r="J72" s="40">
        <f t="shared" si="5"/>
        <v>648</v>
      </c>
    </row>
    <row r="73" spans="1:10" ht="15.6" x14ac:dyDescent="0.3">
      <c r="A73" s="29">
        <v>70</v>
      </c>
      <c r="B73" s="30" t="s">
        <v>951</v>
      </c>
      <c r="C73" s="142" t="s">
        <v>539</v>
      </c>
      <c r="D73" s="40">
        <v>3</v>
      </c>
      <c r="E73" s="40">
        <v>1</v>
      </c>
      <c r="F73" s="40">
        <f t="shared" si="3"/>
        <v>4</v>
      </c>
      <c r="G73" s="52">
        <f t="shared" si="4"/>
        <v>33825</v>
      </c>
      <c r="H73" s="40">
        <v>33000</v>
      </c>
      <c r="I73" s="40">
        <v>660</v>
      </c>
      <c r="J73" s="40">
        <f t="shared" si="5"/>
        <v>165</v>
      </c>
    </row>
    <row r="74" spans="1:10" ht="15.6" x14ac:dyDescent="0.3">
      <c r="A74" s="29">
        <v>71</v>
      </c>
      <c r="B74" s="30" t="s">
        <v>952</v>
      </c>
      <c r="C74" s="142" t="s">
        <v>539</v>
      </c>
      <c r="D74" s="40">
        <v>20</v>
      </c>
      <c r="E74" s="40">
        <v>10</v>
      </c>
      <c r="F74" s="40">
        <f t="shared" si="3"/>
        <v>30</v>
      </c>
      <c r="G74" s="52">
        <f t="shared" si="4"/>
        <v>219862.5</v>
      </c>
      <c r="H74" s="40">
        <v>214500</v>
      </c>
      <c r="I74" s="40">
        <v>4290</v>
      </c>
      <c r="J74" s="40">
        <f t="shared" si="5"/>
        <v>1072.5</v>
      </c>
    </row>
    <row r="75" spans="1:10" ht="15.6" x14ac:dyDescent="0.3">
      <c r="A75" s="29">
        <v>72</v>
      </c>
      <c r="B75" s="30" t="s">
        <v>953</v>
      </c>
      <c r="C75" s="142" t="s">
        <v>539</v>
      </c>
      <c r="D75" s="40">
        <v>14</v>
      </c>
      <c r="E75" s="40">
        <v>1</v>
      </c>
      <c r="F75" s="40">
        <f t="shared" si="3"/>
        <v>15</v>
      </c>
      <c r="G75" s="52">
        <f t="shared" si="4"/>
        <v>151443.75</v>
      </c>
      <c r="H75" s="40">
        <v>147750</v>
      </c>
      <c r="I75" s="40">
        <v>2955</v>
      </c>
      <c r="J75" s="40">
        <f t="shared" si="5"/>
        <v>738.75</v>
      </c>
    </row>
    <row r="76" spans="1:10" ht="15.6" x14ac:dyDescent="0.3">
      <c r="A76" s="29">
        <v>73</v>
      </c>
      <c r="B76" s="30" t="s">
        <v>954</v>
      </c>
      <c r="C76" s="142" t="s">
        <v>539</v>
      </c>
      <c r="D76" s="40">
        <v>26</v>
      </c>
      <c r="E76" s="40">
        <v>3</v>
      </c>
      <c r="F76" s="40">
        <f t="shared" si="3"/>
        <v>29</v>
      </c>
      <c r="G76" s="52">
        <f t="shared" si="4"/>
        <v>240772.5</v>
      </c>
      <c r="H76" s="40">
        <v>234900</v>
      </c>
      <c r="I76" s="40">
        <v>4698</v>
      </c>
      <c r="J76" s="40">
        <f t="shared" si="5"/>
        <v>1174.5</v>
      </c>
    </row>
    <row r="77" spans="1:10" ht="15.6" x14ac:dyDescent="0.3">
      <c r="A77" s="29">
        <v>74</v>
      </c>
      <c r="B77" s="30" t="s">
        <v>887</v>
      </c>
      <c r="C77" s="39" t="s">
        <v>540</v>
      </c>
      <c r="D77" s="40">
        <v>30</v>
      </c>
      <c r="E77" s="40">
        <v>3</v>
      </c>
      <c r="F77" s="40">
        <f t="shared" si="3"/>
        <v>33</v>
      </c>
      <c r="G77" s="52">
        <f t="shared" si="4"/>
        <v>192802.5</v>
      </c>
      <c r="H77" s="40">
        <v>188100</v>
      </c>
      <c r="I77" s="40">
        <v>3762</v>
      </c>
      <c r="J77" s="40">
        <f t="shared" si="5"/>
        <v>940.5</v>
      </c>
    </row>
    <row r="78" spans="1:10" ht="15.6" x14ac:dyDescent="0.3">
      <c r="A78" s="29">
        <v>75</v>
      </c>
      <c r="B78" s="30" t="s">
        <v>955</v>
      </c>
      <c r="C78" s="39" t="s">
        <v>540</v>
      </c>
      <c r="D78" s="40">
        <v>1</v>
      </c>
      <c r="E78" s="40">
        <v>2</v>
      </c>
      <c r="F78" s="40">
        <f t="shared" si="3"/>
        <v>3</v>
      </c>
      <c r="G78" s="52">
        <f t="shared" si="4"/>
        <v>20602.5</v>
      </c>
      <c r="H78" s="40">
        <v>20100</v>
      </c>
      <c r="I78" s="40">
        <v>402</v>
      </c>
      <c r="J78" s="40">
        <f t="shared" si="5"/>
        <v>100.5</v>
      </c>
    </row>
    <row r="79" spans="1:10" ht="15.6" x14ac:dyDescent="0.3">
      <c r="A79" s="29">
        <v>76</v>
      </c>
      <c r="B79" s="30" t="s">
        <v>889</v>
      </c>
      <c r="C79" s="39" t="s">
        <v>540</v>
      </c>
      <c r="D79" s="40">
        <v>4</v>
      </c>
      <c r="E79" s="40">
        <v>1</v>
      </c>
      <c r="F79" s="40">
        <f t="shared" si="3"/>
        <v>5</v>
      </c>
      <c r="G79" s="52">
        <f t="shared" si="4"/>
        <v>61500</v>
      </c>
      <c r="H79" s="40">
        <v>60000</v>
      </c>
      <c r="I79" s="40">
        <v>1200</v>
      </c>
      <c r="J79" s="40">
        <f t="shared" si="5"/>
        <v>300</v>
      </c>
    </row>
    <row r="80" spans="1:10" ht="15.6" x14ac:dyDescent="0.3">
      <c r="A80" s="29">
        <v>77</v>
      </c>
      <c r="B80" s="30" t="s">
        <v>956</v>
      </c>
      <c r="C80" s="39" t="s">
        <v>540</v>
      </c>
      <c r="D80" s="40">
        <v>74</v>
      </c>
      <c r="E80" s="40">
        <v>21</v>
      </c>
      <c r="F80" s="40">
        <f t="shared" si="3"/>
        <v>95</v>
      </c>
      <c r="G80" s="52">
        <f t="shared" si="4"/>
        <v>1168500</v>
      </c>
      <c r="H80" s="40">
        <v>1140000</v>
      </c>
      <c r="I80" s="40">
        <v>22800</v>
      </c>
      <c r="J80" s="40">
        <f t="shared" si="5"/>
        <v>5700</v>
      </c>
    </row>
    <row r="81" spans="1:10" ht="31.2" x14ac:dyDescent="0.3">
      <c r="A81" s="29">
        <v>78</v>
      </c>
      <c r="B81" s="30" t="s">
        <v>957</v>
      </c>
      <c r="C81" s="143" t="s">
        <v>11</v>
      </c>
      <c r="D81" s="40">
        <v>60</v>
      </c>
      <c r="E81" s="40">
        <v>35</v>
      </c>
      <c r="F81" s="40">
        <f t="shared" si="3"/>
        <v>95</v>
      </c>
      <c r="G81" s="52">
        <f t="shared" si="4"/>
        <v>1168500</v>
      </c>
      <c r="H81" s="40">
        <v>1140000</v>
      </c>
      <c r="I81" s="40">
        <v>22800</v>
      </c>
      <c r="J81" s="40">
        <f t="shared" si="5"/>
        <v>5700</v>
      </c>
    </row>
    <row r="82" spans="1:10" ht="15.6" x14ac:dyDescent="0.3">
      <c r="A82" s="29">
        <v>79</v>
      </c>
      <c r="B82" s="30" t="s">
        <v>958</v>
      </c>
      <c r="C82" s="39" t="s">
        <v>959</v>
      </c>
      <c r="D82" s="40">
        <v>3</v>
      </c>
      <c r="E82" s="40">
        <v>0</v>
      </c>
      <c r="F82" s="40">
        <f t="shared" si="3"/>
        <v>3</v>
      </c>
      <c r="G82" s="52">
        <f t="shared" si="4"/>
        <v>27558.15</v>
      </c>
      <c r="H82" s="40">
        <v>26886</v>
      </c>
      <c r="I82" s="40">
        <v>537.72</v>
      </c>
      <c r="J82" s="40">
        <f t="shared" si="5"/>
        <v>134.43</v>
      </c>
    </row>
    <row r="83" spans="1:10" ht="15.6" x14ac:dyDescent="0.3">
      <c r="A83" s="29">
        <v>80</v>
      </c>
      <c r="B83" s="30" t="s">
        <v>899</v>
      </c>
      <c r="C83" s="39" t="s">
        <v>959</v>
      </c>
      <c r="D83" s="40">
        <v>13</v>
      </c>
      <c r="E83" s="40">
        <v>7</v>
      </c>
      <c r="F83" s="40">
        <f t="shared" si="3"/>
        <v>20</v>
      </c>
      <c r="G83" s="52">
        <f t="shared" si="4"/>
        <v>147651.25</v>
      </c>
      <c r="H83" s="40">
        <v>144050</v>
      </c>
      <c r="I83" s="40">
        <v>2881</v>
      </c>
      <c r="J83" s="40">
        <f t="shared" si="5"/>
        <v>720.25</v>
      </c>
    </row>
    <row r="84" spans="1:10" ht="15.6" x14ac:dyDescent="0.3">
      <c r="A84" s="29">
        <v>81</v>
      </c>
      <c r="B84" s="30" t="s">
        <v>960</v>
      </c>
      <c r="C84" s="39" t="s">
        <v>959</v>
      </c>
      <c r="D84" s="40">
        <v>3</v>
      </c>
      <c r="E84" s="40">
        <v>0</v>
      </c>
      <c r="F84" s="40">
        <f t="shared" si="3"/>
        <v>3</v>
      </c>
      <c r="G84" s="52">
        <f t="shared" si="4"/>
        <v>20295</v>
      </c>
      <c r="H84" s="40">
        <v>19800</v>
      </c>
      <c r="I84" s="40">
        <v>396</v>
      </c>
      <c r="J84" s="40">
        <f t="shared" si="5"/>
        <v>99</v>
      </c>
    </row>
    <row r="85" spans="1:10" ht="15.6" x14ac:dyDescent="0.3">
      <c r="A85" s="29">
        <v>82</v>
      </c>
      <c r="B85" s="30" t="s">
        <v>901</v>
      </c>
      <c r="C85" s="39" t="s">
        <v>959</v>
      </c>
      <c r="D85" s="40">
        <v>13</v>
      </c>
      <c r="E85" s="40">
        <v>8</v>
      </c>
      <c r="F85" s="40">
        <f t="shared" si="3"/>
        <v>21</v>
      </c>
      <c r="G85" s="52">
        <f t="shared" si="4"/>
        <v>206640</v>
      </c>
      <c r="H85" s="40">
        <v>201600</v>
      </c>
      <c r="I85" s="40">
        <v>4032</v>
      </c>
      <c r="J85" s="40">
        <f t="shared" si="5"/>
        <v>1008</v>
      </c>
    </row>
    <row r="86" spans="1:10" ht="15.6" x14ac:dyDescent="0.3">
      <c r="A86" s="29">
        <v>83</v>
      </c>
      <c r="B86" s="30" t="s">
        <v>961</v>
      </c>
      <c r="C86" s="39" t="s">
        <v>959</v>
      </c>
      <c r="D86" s="40">
        <v>5</v>
      </c>
      <c r="E86" s="40">
        <v>1</v>
      </c>
      <c r="F86" s="40">
        <f t="shared" si="3"/>
        <v>6</v>
      </c>
      <c r="G86" s="52">
        <f t="shared" si="4"/>
        <v>73800</v>
      </c>
      <c r="H86" s="40">
        <v>72000</v>
      </c>
      <c r="I86" s="40">
        <v>1440</v>
      </c>
      <c r="J86" s="40">
        <f t="shared" si="5"/>
        <v>360</v>
      </c>
    </row>
    <row r="87" spans="1:10" ht="15.6" x14ac:dyDescent="0.3">
      <c r="A87" s="29">
        <v>84</v>
      </c>
      <c r="B87" s="30" t="s">
        <v>962</v>
      </c>
      <c r="C87" s="39" t="s">
        <v>959</v>
      </c>
      <c r="D87" s="40">
        <v>5</v>
      </c>
      <c r="E87" s="40">
        <v>0</v>
      </c>
      <c r="F87" s="40">
        <f t="shared" si="3"/>
        <v>5</v>
      </c>
      <c r="G87" s="52">
        <f t="shared" si="4"/>
        <v>47309.9</v>
      </c>
      <c r="H87" s="40">
        <v>46250</v>
      </c>
      <c r="I87" s="40">
        <v>828.65</v>
      </c>
      <c r="J87" s="40">
        <f t="shared" si="5"/>
        <v>231.25</v>
      </c>
    </row>
    <row r="88" spans="1:10" ht="15.6" x14ac:dyDescent="0.3">
      <c r="A88" s="29">
        <v>85</v>
      </c>
      <c r="B88" s="30" t="s">
        <v>963</v>
      </c>
      <c r="C88" s="39" t="s">
        <v>959</v>
      </c>
      <c r="D88" s="40">
        <v>20</v>
      </c>
      <c r="E88" s="40">
        <v>36</v>
      </c>
      <c r="F88" s="40">
        <f t="shared" si="3"/>
        <v>56</v>
      </c>
      <c r="G88" s="52">
        <f t="shared" si="4"/>
        <v>688800</v>
      </c>
      <c r="H88" s="40">
        <v>672000</v>
      </c>
      <c r="I88" s="40">
        <v>13440</v>
      </c>
      <c r="J88" s="40">
        <f t="shared" si="5"/>
        <v>3360</v>
      </c>
    </row>
    <row r="89" spans="1:10" ht="15.6" x14ac:dyDescent="0.3">
      <c r="A89" s="29">
        <v>86</v>
      </c>
      <c r="B89" s="30" t="s">
        <v>964</v>
      </c>
      <c r="C89" s="39" t="s">
        <v>959</v>
      </c>
      <c r="D89" s="40">
        <v>18</v>
      </c>
      <c r="E89" s="40">
        <v>15</v>
      </c>
      <c r="F89" s="40">
        <f t="shared" si="3"/>
        <v>33</v>
      </c>
      <c r="G89" s="52">
        <f t="shared" si="4"/>
        <v>405900</v>
      </c>
      <c r="H89" s="40">
        <v>396000</v>
      </c>
      <c r="I89" s="40">
        <v>7920</v>
      </c>
      <c r="J89" s="40">
        <f t="shared" si="5"/>
        <v>1980</v>
      </c>
    </row>
    <row r="90" spans="1:10" ht="15.6" x14ac:dyDescent="0.3">
      <c r="A90" s="29">
        <v>87</v>
      </c>
      <c r="B90" s="30" t="s">
        <v>917</v>
      </c>
      <c r="C90" s="39" t="s">
        <v>959</v>
      </c>
      <c r="D90" s="40">
        <v>6</v>
      </c>
      <c r="E90" s="40">
        <v>5</v>
      </c>
      <c r="F90" s="40">
        <f t="shared" si="3"/>
        <v>11</v>
      </c>
      <c r="G90" s="52">
        <f t="shared" si="4"/>
        <v>69468.38</v>
      </c>
      <c r="H90" s="40">
        <v>67776.5</v>
      </c>
      <c r="I90" s="40">
        <v>1353</v>
      </c>
      <c r="J90" s="40">
        <f t="shared" si="5"/>
        <v>338.88</v>
      </c>
    </row>
    <row r="91" spans="1:10" ht="15.6" x14ac:dyDescent="0.3">
      <c r="A91" s="29">
        <v>88</v>
      </c>
      <c r="B91" s="30" t="s">
        <v>965</v>
      </c>
      <c r="C91" s="39" t="s">
        <v>959</v>
      </c>
      <c r="D91" s="40">
        <v>1</v>
      </c>
      <c r="E91" s="40">
        <v>4</v>
      </c>
      <c r="F91" s="40">
        <f t="shared" si="3"/>
        <v>5</v>
      </c>
      <c r="G91" s="52">
        <f t="shared" si="4"/>
        <v>34337.5</v>
      </c>
      <c r="H91" s="40">
        <v>33500</v>
      </c>
      <c r="I91" s="40">
        <v>670</v>
      </c>
      <c r="J91" s="40">
        <f t="shared" si="5"/>
        <v>167.5</v>
      </c>
    </row>
    <row r="92" spans="1:10" ht="15.6" x14ac:dyDescent="0.3">
      <c r="A92" s="29">
        <v>89</v>
      </c>
      <c r="B92" s="30" t="s">
        <v>966</v>
      </c>
      <c r="C92" s="39" t="s">
        <v>959</v>
      </c>
      <c r="D92" s="40">
        <v>8</v>
      </c>
      <c r="E92" s="40">
        <v>5</v>
      </c>
      <c r="F92" s="40">
        <f t="shared" si="3"/>
        <v>13</v>
      </c>
      <c r="G92" s="52">
        <f t="shared" si="4"/>
        <v>156799.38</v>
      </c>
      <c r="H92" s="40">
        <v>152975</v>
      </c>
      <c r="I92" s="40">
        <v>3059.5</v>
      </c>
      <c r="J92" s="40">
        <f t="shared" si="5"/>
        <v>764.88</v>
      </c>
    </row>
    <row r="93" spans="1:10" ht="15.6" x14ac:dyDescent="0.3">
      <c r="A93" s="29">
        <v>90</v>
      </c>
      <c r="B93" s="30" t="s">
        <v>922</v>
      </c>
      <c r="C93" s="39" t="s">
        <v>959</v>
      </c>
      <c r="D93" s="40">
        <v>32</v>
      </c>
      <c r="E93" s="40">
        <v>12</v>
      </c>
      <c r="F93" s="40">
        <f t="shared" si="3"/>
        <v>44</v>
      </c>
      <c r="G93" s="52">
        <f t="shared" si="4"/>
        <v>522750</v>
      </c>
      <c r="H93" s="40">
        <v>510000</v>
      </c>
      <c r="I93" s="40">
        <v>10200</v>
      </c>
      <c r="J93" s="40">
        <f t="shared" si="5"/>
        <v>2550</v>
      </c>
    </row>
    <row r="94" spans="1:10" ht="15.6" x14ac:dyDescent="0.3">
      <c r="A94" s="29">
        <v>91</v>
      </c>
      <c r="B94" s="30" t="s">
        <v>967</v>
      </c>
      <c r="C94" s="39" t="s">
        <v>959</v>
      </c>
      <c r="D94" s="40">
        <v>14</v>
      </c>
      <c r="E94" s="40">
        <v>3</v>
      </c>
      <c r="F94" s="40">
        <f t="shared" si="3"/>
        <v>17</v>
      </c>
      <c r="G94" s="52">
        <f t="shared" si="4"/>
        <v>156825</v>
      </c>
      <c r="H94" s="40">
        <v>153000</v>
      </c>
      <c r="I94" s="40">
        <v>3060</v>
      </c>
      <c r="J94" s="40">
        <f t="shared" si="5"/>
        <v>765</v>
      </c>
    </row>
    <row r="95" spans="1:10" ht="15.6" x14ac:dyDescent="0.3">
      <c r="A95" s="29">
        <v>92</v>
      </c>
      <c r="B95" s="30" t="s">
        <v>968</v>
      </c>
      <c r="C95" s="39" t="s">
        <v>959</v>
      </c>
      <c r="D95" s="40">
        <v>8</v>
      </c>
      <c r="E95" s="40">
        <v>7</v>
      </c>
      <c r="F95" s="40">
        <f t="shared" si="3"/>
        <v>15</v>
      </c>
      <c r="G95" s="52">
        <f t="shared" si="4"/>
        <v>103320</v>
      </c>
      <c r="H95" s="40">
        <v>100800</v>
      </c>
      <c r="I95" s="40">
        <v>2016</v>
      </c>
      <c r="J95" s="40">
        <f t="shared" si="5"/>
        <v>504</v>
      </c>
    </row>
    <row r="96" spans="1:10" ht="15.6" x14ac:dyDescent="0.3">
      <c r="A96" s="29">
        <v>93</v>
      </c>
      <c r="B96" s="30" t="s">
        <v>936</v>
      </c>
      <c r="C96" s="39" t="s">
        <v>959</v>
      </c>
      <c r="D96" s="40">
        <v>6</v>
      </c>
      <c r="E96" s="40">
        <v>0</v>
      </c>
      <c r="F96" s="40">
        <f t="shared" si="3"/>
        <v>6</v>
      </c>
      <c r="G96" s="52">
        <f t="shared" si="4"/>
        <v>68880</v>
      </c>
      <c r="H96" s="40">
        <v>67200</v>
      </c>
      <c r="I96" s="40">
        <v>1344</v>
      </c>
      <c r="J96" s="40">
        <f t="shared" si="5"/>
        <v>336</v>
      </c>
    </row>
    <row r="97" spans="1:10" ht="15.6" x14ac:dyDescent="0.3">
      <c r="A97" s="29">
        <v>94</v>
      </c>
      <c r="B97" s="30" t="s">
        <v>969</v>
      </c>
      <c r="C97" s="39" t="s">
        <v>959</v>
      </c>
      <c r="D97" s="40">
        <v>16</v>
      </c>
      <c r="E97" s="40">
        <v>4</v>
      </c>
      <c r="F97" s="40">
        <f t="shared" si="3"/>
        <v>20</v>
      </c>
      <c r="G97" s="52">
        <f t="shared" si="4"/>
        <v>246000</v>
      </c>
      <c r="H97" s="40">
        <v>240000</v>
      </c>
      <c r="I97" s="40">
        <v>4800</v>
      </c>
      <c r="J97" s="40">
        <f t="shared" si="5"/>
        <v>1200</v>
      </c>
    </row>
    <row r="98" spans="1:10" ht="15.6" x14ac:dyDescent="0.3">
      <c r="A98" s="29">
        <v>95</v>
      </c>
      <c r="B98" s="30" t="s">
        <v>937</v>
      </c>
      <c r="C98" s="39" t="s">
        <v>959</v>
      </c>
      <c r="D98" s="40">
        <v>42</v>
      </c>
      <c r="E98" s="40">
        <v>10</v>
      </c>
      <c r="F98" s="40">
        <f t="shared" si="3"/>
        <v>52</v>
      </c>
      <c r="G98" s="52">
        <f t="shared" si="4"/>
        <v>639600</v>
      </c>
      <c r="H98" s="40">
        <v>624000</v>
      </c>
      <c r="I98" s="40">
        <v>12480</v>
      </c>
      <c r="J98" s="40">
        <f t="shared" si="5"/>
        <v>3120</v>
      </c>
    </row>
    <row r="99" spans="1:10" ht="15.6" x14ac:dyDescent="0.3">
      <c r="A99" s="29">
        <v>96</v>
      </c>
      <c r="B99" s="30" t="s">
        <v>970</v>
      </c>
      <c r="C99" s="39" t="s">
        <v>959</v>
      </c>
      <c r="D99" s="40">
        <v>14</v>
      </c>
      <c r="E99" s="40">
        <v>4</v>
      </c>
      <c r="F99" s="40">
        <f t="shared" si="3"/>
        <v>18</v>
      </c>
      <c r="G99" s="52">
        <f t="shared" si="4"/>
        <v>134349.57999999999</v>
      </c>
      <c r="H99" s="40">
        <v>131072.76</v>
      </c>
      <c r="I99" s="40">
        <v>2621.46</v>
      </c>
      <c r="J99" s="40">
        <f t="shared" si="5"/>
        <v>655.36</v>
      </c>
    </row>
    <row r="100" spans="1:10" ht="15.6" x14ac:dyDescent="0.3">
      <c r="A100" s="29">
        <v>97</v>
      </c>
      <c r="B100" s="30" t="s">
        <v>901</v>
      </c>
      <c r="C100" s="39" t="s">
        <v>12</v>
      </c>
      <c r="D100" s="40">
        <v>2</v>
      </c>
      <c r="E100" s="40">
        <v>14</v>
      </c>
      <c r="F100" s="40">
        <f t="shared" si="3"/>
        <v>16</v>
      </c>
      <c r="G100" s="52">
        <f t="shared" si="4"/>
        <v>164000</v>
      </c>
      <c r="H100" s="40">
        <v>160000</v>
      </c>
      <c r="I100" s="40">
        <v>3200</v>
      </c>
      <c r="J100" s="40">
        <f t="shared" si="5"/>
        <v>800</v>
      </c>
    </row>
    <row r="101" spans="1:10" ht="15.6" x14ac:dyDescent="0.3">
      <c r="A101" s="29">
        <v>98</v>
      </c>
      <c r="B101" s="30" t="s">
        <v>922</v>
      </c>
      <c r="C101" s="39" t="s">
        <v>12</v>
      </c>
      <c r="D101" s="40">
        <v>3</v>
      </c>
      <c r="E101" s="40">
        <v>3</v>
      </c>
      <c r="F101" s="40">
        <f t="shared" si="3"/>
        <v>6</v>
      </c>
      <c r="G101" s="52">
        <f t="shared" si="4"/>
        <v>68880</v>
      </c>
      <c r="H101" s="53">
        <v>67200</v>
      </c>
      <c r="I101" s="53">
        <v>1344</v>
      </c>
      <c r="J101" s="40">
        <f t="shared" si="5"/>
        <v>336</v>
      </c>
    </row>
    <row r="102" spans="1:10" ht="15.6" x14ac:dyDescent="0.3">
      <c r="A102" s="29">
        <v>99</v>
      </c>
      <c r="B102" s="53" t="s">
        <v>937</v>
      </c>
      <c r="C102" s="39" t="s">
        <v>12</v>
      </c>
      <c r="D102" s="40">
        <v>12</v>
      </c>
      <c r="E102" s="40">
        <v>2</v>
      </c>
      <c r="F102" s="40">
        <f t="shared" si="3"/>
        <v>14</v>
      </c>
      <c r="G102" s="52">
        <f t="shared" si="4"/>
        <v>172200</v>
      </c>
      <c r="H102" s="40">
        <v>168000</v>
      </c>
      <c r="I102" s="40">
        <v>3360</v>
      </c>
      <c r="J102" s="40">
        <f t="shared" si="5"/>
        <v>840</v>
      </c>
    </row>
    <row r="103" spans="1:10" ht="15.6" x14ac:dyDescent="0.3">
      <c r="A103" s="29"/>
      <c r="B103" s="95" t="s">
        <v>15</v>
      </c>
      <c r="C103" s="59"/>
      <c r="D103" s="42">
        <f>SUM(D4:D102)</f>
        <v>1049</v>
      </c>
      <c r="E103" s="42">
        <f>SUM(E4:E102)</f>
        <v>413</v>
      </c>
      <c r="F103" s="42">
        <f>SUM(F4:F102)</f>
        <v>1462</v>
      </c>
      <c r="G103" s="52">
        <f>SUM(H103:J103)</f>
        <v>15145530.6</v>
      </c>
      <c r="H103" s="52">
        <f>SUM(H4:H102)</f>
        <v>14776415.51</v>
      </c>
      <c r="I103" s="52">
        <f t="shared" ref="I103:J103" si="6">SUM(I4:I102)</f>
        <v>295232.98000000004</v>
      </c>
      <c r="J103" s="52">
        <f t="shared" si="6"/>
        <v>73882.11</v>
      </c>
    </row>
    <row r="106" spans="1:10" x14ac:dyDescent="0.3">
      <c r="D106" s="103" t="s">
        <v>1416</v>
      </c>
    </row>
    <row r="107" spans="1:10" x14ac:dyDescent="0.3">
      <c r="D107" s="103" t="s">
        <v>1417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0A0F3-4324-454F-9756-24BF47370A35}">
  <dimension ref="A2:J42"/>
  <sheetViews>
    <sheetView topLeftCell="A25" zoomScale="70" zoomScaleNormal="70" workbookViewId="0">
      <selection activeCell="D41" sqref="D41:D42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74" t="s">
        <v>883</v>
      </c>
      <c r="C4" s="75" t="s">
        <v>538</v>
      </c>
      <c r="D4" s="39">
        <v>2</v>
      </c>
      <c r="E4" s="39">
        <v>2</v>
      </c>
      <c r="F4" s="42">
        <f>SUM(D4:E4)</f>
        <v>4</v>
      </c>
      <c r="G4" s="76">
        <f>SUM(H4:J4)</f>
        <v>40180</v>
      </c>
      <c r="H4" s="40">
        <v>39200</v>
      </c>
      <c r="I4" s="40">
        <v>784</v>
      </c>
      <c r="J4" s="40">
        <v>196</v>
      </c>
    </row>
    <row r="5" spans="1:10" ht="15.6" x14ac:dyDescent="0.3">
      <c r="A5" s="29">
        <v>2</v>
      </c>
      <c r="B5" s="74" t="s">
        <v>885</v>
      </c>
      <c r="C5" s="75" t="s">
        <v>538</v>
      </c>
      <c r="D5" s="39">
        <v>3</v>
      </c>
      <c r="E5" s="39">
        <v>0</v>
      </c>
      <c r="F5" s="42">
        <f t="shared" ref="F5:F37" si="0">SUM(D5:E5)</f>
        <v>3</v>
      </c>
      <c r="G5" s="76">
        <f t="shared" ref="G5:G37" si="1">SUM(H5:J5)</f>
        <v>12915</v>
      </c>
      <c r="H5" s="40">
        <v>12600</v>
      </c>
      <c r="I5" s="40">
        <v>252</v>
      </c>
      <c r="J5" s="40">
        <v>63</v>
      </c>
    </row>
    <row r="6" spans="1:10" ht="15.6" x14ac:dyDescent="0.3">
      <c r="A6" s="29">
        <v>3</v>
      </c>
      <c r="B6" s="74" t="s">
        <v>886</v>
      </c>
      <c r="C6" s="75" t="s">
        <v>538</v>
      </c>
      <c r="D6" s="39">
        <v>1</v>
      </c>
      <c r="E6" s="39">
        <v>2</v>
      </c>
      <c r="F6" s="42">
        <f t="shared" si="0"/>
        <v>3</v>
      </c>
      <c r="G6" s="76">
        <f t="shared" si="1"/>
        <v>28700</v>
      </c>
      <c r="H6" s="40">
        <v>28000</v>
      </c>
      <c r="I6" s="40">
        <v>560</v>
      </c>
      <c r="J6" s="40">
        <v>140</v>
      </c>
    </row>
    <row r="7" spans="1:10" ht="15.6" x14ac:dyDescent="0.3">
      <c r="A7" s="29">
        <v>4</v>
      </c>
      <c r="B7" s="74" t="s">
        <v>887</v>
      </c>
      <c r="C7" s="75" t="s">
        <v>538</v>
      </c>
      <c r="D7" s="39">
        <v>2</v>
      </c>
      <c r="E7" s="39">
        <v>0</v>
      </c>
      <c r="F7" s="42">
        <f t="shared" si="0"/>
        <v>2</v>
      </c>
      <c r="G7" s="76">
        <f t="shared" si="1"/>
        <v>12860.78</v>
      </c>
      <c r="H7" s="40">
        <v>12547.12</v>
      </c>
      <c r="I7" s="40">
        <v>250.92</v>
      </c>
      <c r="J7" s="40">
        <v>62.74</v>
      </c>
    </row>
    <row r="8" spans="1:10" ht="15.6" x14ac:dyDescent="0.3">
      <c r="A8" s="29">
        <v>5</v>
      </c>
      <c r="B8" s="74" t="s">
        <v>899</v>
      </c>
      <c r="C8" s="75" t="s">
        <v>538</v>
      </c>
      <c r="D8" s="39">
        <v>5</v>
      </c>
      <c r="E8" s="39">
        <v>0</v>
      </c>
      <c r="F8" s="42">
        <f t="shared" si="0"/>
        <v>5</v>
      </c>
      <c r="G8" s="76">
        <f t="shared" si="1"/>
        <v>32133.75</v>
      </c>
      <c r="H8" s="40">
        <v>31350</v>
      </c>
      <c r="I8" s="40">
        <v>627</v>
      </c>
      <c r="J8" s="40">
        <v>156.75</v>
      </c>
    </row>
    <row r="9" spans="1:10" ht="15.6" x14ac:dyDescent="0.3">
      <c r="A9" s="29">
        <v>6</v>
      </c>
      <c r="B9" s="74" t="s">
        <v>971</v>
      </c>
      <c r="C9" s="75" t="s">
        <v>538</v>
      </c>
      <c r="D9" s="39">
        <v>5</v>
      </c>
      <c r="E9" s="39">
        <v>0</v>
      </c>
      <c r="F9" s="42">
        <f t="shared" si="0"/>
        <v>5</v>
      </c>
      <c r="G9" s="76">
        <f t="shared" si="1"/>
        <v>57400</v>
      </c>
      <c r="H9" s="40">
        <v>56000</v>
      </c>
      <c r="I9" s="40">
        <v>1120</v>
      </c>
      <c r="J9" s="40">
        <v>280</v>
      </c>
    </row>
    <row r="10" spans="1:10" ht="15.6" x14ac:dyDescent="0.3">
      <c r="A10" s="29">
        <v>7</v>
      </c>
      <c r="B10" s="74" t="s">
        <v>972</v>
      </c>
      <c r="C10" s="75" t="s">
        <v>538</v>
      </c>
      <c r="D10" s="39">
        <v>3</v>
      </c>
      <c r="E10" s="39">
        <v>0</v>
      </c>
      <c r="F10" s="42">
        <f t="shared" si="0"/>
        <v>3</v>
      </c>
      <c r="G10" s="76">
        <f t="shared" si="1"/>
        <v>28700</v>
      </c>
      <c r="H10" s="40">
        <v>28000</v>
      </c>
      <c r="I10" s="40">
        <v>560</v>
      </c>
      <c r="J10" s="40">
        <v>140</v>
      </c>
    </row>
    <row r="11" spans="1:10" ht="15.6" x14ac:dyDescent="0.3">
      <c r="A11" s="29">
        <v>8</v>
      </c>
      <c r="B11" s="74" t="s">
        <v>911</v>
      </c>
      <c r="C11" s="75" t="s">
        <v>538</v>
      </c>
      <c r="D11" s="39">
        <v>2</v>
      </c>
      <c r="E11" s="39">
        <v>0</v>
      </c>
      <c r="F11" s="42">
        <f t="shared" si="0"/>
        <v>2</v>
      </c>
      <c r="G11" s="76">
        <f t="shared" si="1"/>
        <v>6150</v>
      </c>
      <c r="H11" s="40">
        <v>6000</v>
      </c>
      <c r="I11" s="40">
        <v>120</v>
      </c>
      <c r="J11" s="40">
        <v>30</v>
      </c>
    </row>
    <row r="12" spans="1:10" ht="15.6" x14ac:dyDescent="0.3">
      <c r="A12" s="29">
        <v>9</v>
      </c>
      <c r="B12" s="74" t="s">
        <v>973</v>
      </c>
      <c r="C12" s="75" t="s">
        <v>538</v>
      </c>
      <c r="D12" s="39">
        <v>7</v>
      </c>
      <c r="E12" s="39">
        <v>0</v>
      </c>
      <c r="F12" s="42">
        <f t="shared" si="0"/>
        <v>7</v>
      </c>
      <c r="G12" s="76">
        <f t="shared" si="1"/>
        <v>77166.48</v>
      </c>
      <c r="H12" s="40">
        <v>75600</v>
      </c>
      <c r="I12" s="40">
        <v>1188.48</v>
      </c>
      <c r="J12" s="40">
        <v>378</v>
      </c>
    </row>
    <row r="13" spans="1:10" ht="15.6" x14ac:dyDescent="0.3">
      <c r="A13" s="29">
        <v>10</v>
      </c>
      <c r="B13" s="74" t="s">
        <v>914</v>
      </c>
      <c r="C13" s="75" t="s">
        <v>538</v>
      </c>
      <c r="D13" s="39">
        <v>4</v>
      </c>
      <c r="E13" s="39">
        <v>0</v>
      </c>
      <c r="F13" s="42">
        <f t="shared" si="0"/>
        <v>4</v>
      </c>
      <c r="G13" s="76">
        <f t="shared" si="1"/>
        <v>20090</v>
      </c>
      <c r="H13" s="40">
        <v>19600</v>
      </c>
      <c r="I13" s="40">
        <v>392</v>
      </c>
      <c r="J13" s="40">
        <v>98</v>
      </c>
    </row>
    <row r="14" spans="1:10" ht="15.6" x14ac:dyDescent="0.3">
      <c r="A14" s="29">
        <v>11</v>
      </c>
      <c r="B14" s="74" t="s">
        <v>916</v>
      </c>
      <c r="C14" s="75" t="s">
        <v>538</v>
      </c>
      <c r="D14" s="39">
        <v>2</v>
      </c>
      <c r="E14" s="39">
        <v>0</v>
      </c>
      <c r="F14" s="42">
        <f t="shared" si="0"/>
        <v>2</v>
      </c>
      <c r="G14" s="76">
        <f t="shared" si="1"/>
        <v>20090</v>
      </c>
      <c r="H14" s="40">
        <v>19600</v>
      </c>
      <c r="I14" s="40">
        <v>392</v>
      </c>
      <c r="J14" s="40">
        <v>98</v>
      </c>
    </row>
    <row r="15" spans="1:10" ht="15.6" x14ac:dyDescent="0.3">
      <c r="A15" s="29">
        <v>12</v>
      </c>
      <c r="B15" s="74" t="s">
        <v>922</v>
      </c>
      <c r="C15" s="75" t="s">
        <v>538</v>
      </c>
      <c r="D15" s="39">
        <v>4</v>
      </c>
      <c r="E15" s="39">
        <v>0</v>
      </c>
      <c r="F15" s="42">
        <f t="shared" si="0"/>
        <v>4</v>
      </c>
      <c r="G15" s="76">
        <f t="shared" si="1"/>
        <v>34440</v>
      </c>
      <c r="H15" s="40">
        <v>33600</v>
      </c>
      <c r="I15" s="40">
        <v>672</v>
      </c>
      <c r="J15" s="40">
        <v>168</v>
      </c>
    </row>
    <row r="16" spans="1:10" ht="15.6" x14ac:dyDescent="0.3">
      <c r="A16" s="29">
        <v>13</v>
      </c>
      <c r="B16" s="74" t="s">
        <v>974</v>
      </c>
      <c r="C16" s="75" t="s">
        <v>538</v>
      </c>
      <c r="D16" s="39">
        <v>6</v>
      </c>
      <c r="E16" s="39">
        <v>1</v>
      </c>
      <c r="F16" s="42">
        <f t="shared" si="0"/>
        <v>7</v>
      </c>
      <c r="G16" s="76">
        <f t="shared" si="1"/>
        <v>63345</v>
      </c>
      <c r="H16" s="40">
        <v>61800</v>
      </c>
      <c r="I16" s="40">
        <v>1236</v>
      </c>
      <c r="J16" s="40">
        <v>309</v>
      </c>
    </row>
    <row r="17" spans="1:10" ht="15.6" x14ac:dyDescent="0.3">
      <c r="A17" s="29">
        <v>14</v>
      </c>
      <c r="B17" s="74" t="s">
        <v>927</v>
      </c>
      <c r="C17" s="75" t="s">
        <v>538</v>
      </c>
      <c r="D17" s="39">
        <v>6</v>
      </c>
      <c r="E17" s="39">
        <v>0</v>
      </c>
      <c r="F17" s="42">
        <f t="shared" si="0"/>
        <v>6</v>
      </c>
      <c r="G17" s="76">
        <f t="shared" si="1"/>
        <v>47970</v>
      </c>
      <c r="H17" s="40">
        <v>46800</v>
      </c>
      <c r="I17" s="40">
        <v>936</v>
      </c>
      <c r="J17" s="40">
        <v>234</v>
      </c>
    </row>
    <row r="18" spans="1:10" ht="15.6" x14ac:dyDescent="0.3">
      <c r="A18" s="29">
        <v>15</v>
      </c>
      <c r="B18" s="74" t="s">
        <v>929</v>
      </c>
      <c r="C18" s="75" t="s">
        <v>538</v>
      </c>
      <c r="D18" s="39">
        <v>4</v>
      </c>
      <c r="E18" s="39">
        <v>0</v>
      </c>
      <c r="F18" s="42">
        <f t="shared" si="0"/>
        <v>4</v>
      </c>
      <c r="G18" s="76">
        <f t="shared" si="1"/>
        <v>22242.5</v>
      </c>
      <c r="H18" s="40">
        <v>21700</v>
      </c>
      <c r="I18" s="40">
        <v>434</v>
      </c>
      <c r="J18" s="40">
        <v>108.5</v>
      </c>
    </row>
    <row r="19" spans="1:10" ht="15.6" x14ac:dyDescent="0.3">
      <c r="A19" s="29">
        <v>16</v>
      </c>
      <c r="B19" s="74" t="s">
        <v>933</v>
      </c>
      <c r="C19" s="75" t="s">
        <v>538</v>
      </c>
      <c r="D19" s="39">
        <v>4</v>
      </c>
      <c r="E19" s="39">
        <v>0</v>
      </c>
      <c r="F19" s="42">
        <f t="shared" si="0"/>
        <v>4</v>
      </c>
      <c r="G19" s="76">
        <f t="shared" si="1"/>
        <v>33620</v>
      </c>
      <c r="H19" s="40">
        <v>32800</v>
      </c>
      <c r="I19" s="40">
        <v>656</v>
      </c>
      <c r="J19" s="40">
        <v>164</v>
      </c>
    </row>
    <row r="20" spans="1:10" ht="15.6" x14ac:dyDescent="0.3">
      <c r="A20" s="29">
        <v>17</v>
      </c>
      <c r="B20" s="74" t="s">
        <v>975</v>
      </c>
      <c r="C20" s="75" t="s">
        <v>538</v>
      </c>
      <c r="D20" s="39">
        <v>6</v>
      </c>
      <c r="E20" s="39">
        <v>0</v>
      </c>
      <c r="F20" s="42">
        <f t="shared" si="0"/>
        <v>6</v>
      </c>
      <c r="G20" s="76">
        <f t="shared" si="1"/>
        <v>51660</v>
      </c>
      <c r="H20" s="40">
        <v>50400</v>
      </c>
      <c r="I20" s="40">
        <v>1008</v>
      </c>
      <c r="J20" s="40">
        <v>252</v>
      </c>
    </row>
    <row r="21" spans="1:10" ht="15.6" x14ac:dyDescent="0.3">
      <c r="A21" s="29">
        <v>18</v>
      </c>
      <c r="B21" s="74" t="s">
        <v>939</v>
      </c>
      <c r="C21" s="75" t="s">
        <v>539</v>
      </c>
      <c r="D21" s="39">
        <v>4</v>
      </c>
      <c r="E21" s="39">
        <v>0</v>
      </c>
      <c r="F21" s="42">
        <f t="shared" si="0"/>
        <v>4</v>
      </c>
      <c r="G21" s="76">
        <f t="shared" si="1"/>
        <v>33620</v>
      </c>
      <c r="H21" s="40">
        <v>32800</v>
      </c>
      <c r="I21" s="40">
        <v>656</v>
      </c>
      <c r="J21" s="40">
        <v>164</v>
      </c>
    </row>
    <row r="22" spans="1:10" ht="15.6" x14ac:dyDescent="0.3">
      <c r="A22" s="29">
        <v>19</v>
      </c>
      <c r="B22" s="74" t="s">
        <v>944</v>
      </c>
      <c r="C22" s="75" t="s">
        <v>539</v>
      </c>
      <c r="D22" s="39">
        <v>27</v>
      </c>
      <c r="E22" s="39">
        <v>0</v>
      </c>
      <c r="F22" s="42">
        <f t="shared" si="0"/>
        <v>27</v>
      </c>
      <c r="G22" s="76">
        <f t="shared" si="1"/>
        <v>231322</v>
      </c>
      <c r="H22" s="40">
        <v>225680</v>
      </c>
      <c r="I22" s="40">
        <v>4513.6000000000004</v>
      </c>
      <c r="J22" s="40">
        <v>1128.4000000000001</v>
      </c>
    </row>
    <row r="23" spans="1:10" ht="15.6" x14ac:dyDescent="0.3">
      <c r="A23" s="29">
        <v>20</v>
      </c>
      <c r="B23" s="74" t="s">
        <v>946</v>
      </c>
      <c r="C23" s="75" t="s">
        <v>539</v>
      </c>
      <c r="D23" s="39">
        <v>6</v>
      </c>
      <c r="E23" s="39">
        <v>0</v>
      </c>
      <c r="F23" s="42">
        <f t="shared" si="0"/>
        <v>6</v>
      </c>
      <c r="G23" s="76">
        <f t="shared" si="1"/>
        <v>68880</v>
      </c>
      <c r="H23" s="40">
        <v>67200</v>
      </c>
      <c r="I23" s="40">
        <v>1344</v>
      </c>
      <c r="J23" s="40">
        <v>336</v>
      </c>
    </row>
    <row r="24" spans="1:10" ht="15.6" x14ac:dyDescent="0.3">
      <c r="A24" s="29">
        <v>21</v>
      </c>
      <c r="B24" s="74" t="s">
        <v>948</v>
      </c>
      <c r="C24" s="75" t="s">
        <v>539</v>
      </c>
      <c r="D24" s="39">
        <v>6</v>
      </c>
      <c r="E24" s="39">
        <v>0</v>
      </c>
      <c r="F24" s="42">
        <f t="shared" si="0"/>
        <v>6</v>
      </c>
      <c r="G24" s="76">
        <f t="shared" si="1"/>
        <v>33210</v>
      </c>
      <c r="H24" s="40">
        <v>32400</v>
      </c>
      <c r="I24" s="40">
        <v>648</v>
      </c>
      <c r="J24" s="40">
        <v>162</v>
      </c>
    </row>
    <row r="25" spans="1:10" ht="15.6" x14ac:dyDescent="0.3">
      <c r="A25" s="29">
        <v>22</v>
      </c>
      <c r="B25" s="74" t="s">
        <v>953</v>
      </c>
      <c r="C25" s="75" t="s">
        <v>539</v>
      </c>
      <c r="D25" s="39">
        <v>9</v>
      </c>
      <c r="E25" s="39">
        <v>0</v>
      </c>
      <c r="F25" s="42">
        <f t="shared" si="0"/>
        <v>9</v>
      </c>
      <c r="G25" s="76">
        <f t="shared" si="1"/>
        <v>52693.200000000004</v>
      </c>
      <c r="H25" s="40">
        <v>51408</v>
      </c>
      <c r="I25" s="40">
        <v>1028.1600000000001</v>
      </c>
      <c r="J25" s="40">
        <v>257.04000000000002</v>
      </c>
    </row>
    <row r="26" spans="1:10" ht="15.6" x14ac:dyDescent="0.3">
      <c r="A26" s="29">
        <v>23</v>
      </c>
      <c r="B26" s="74" t="s">
        <v>954</v>
      </c>
      <c r="C26" s="75" t="s">
        <v>539</v>
      </c>
      <c r="D26" s="39">
        <v>4</v>
      </c>
      <c r="E26" s="39">
        <v>0</v>
      </c>
      <c r="F26" s="42">
        <f t="shared" si="0"/>
        <v>4</v>
      </c>
      <c r="G26" s="76">
        <f t="shared" si="1"/>
        <v>20893.599999999999</v>
      </c>
      <c r="H26" s="40">
        <v>20384</v>
      </c>
      <c r="I26" s="40">
        <v>407.68</v>
      </c>
      <c r="J26" s="40">
        <v>101.92</v>
      </c>
    </row>
    <row r="27" spans="1:10" ht="15.6" x14ac:dyDescent="0.3">
      <c r="A27" s="29">
        <v>24</v>
      </c>
      <c r="B27" s="74" t="s">
        <v>956</v>
      </c>
      <c r="C27" s="75" t="s">
        <v>14</v>
      </c>
      <c r="D27" s="39">
        <v>54</v>
      </c>
      <c r="E27" s="39">
        <v>6</v>
      </c>
      <c r="F27" s="42">
        <f t="shared" si="0"/>
        <v>60</v>
      </c>
      <c r="G27" s="76">
        <f t="shared" si="1"/>
        <v>513730</v>
      </c>
      <c r="H27" s="40">
        <v>501200</v>
      </c>
      <c r="I27" s="40">
        <v>10024</v>
      </c>
      <c r="J27" s="40">
        <v>2506</v>
      </c>
    </row>
    <row r="28" spans="1:10" ht="15.6" x14ac:dyDescent="0.3">
      <c r="A28" s="29">
        <v>25</v>
      </c>
      <c r="B28" s="74" t="s">
        <v>957</v>
      </c>
      <c r="C28" s="75" t="s">
        <v>14</v>
      </c>
      <c r="D28" s="39">
        <v>37</v>
      </c>
      <c r="E28" s="39">
        <v>30</v>
      </c>
      <c r="F28" s="42">
        <f t="shared" si="0"/>
        <v>67</v>
      </c>
      <c r="G28" s="76">
        <f t="shared" si="1"/>
        <v>507911.08</v>
      </c>
      <c r="H28" s="40">
        <v>495523</v>
      </c>
      <c r="I28" s="40">
        <v>9910.4599999999991</v>
      </c>
      <c r="J28" s="40">
        <v>2477.62</v>
      </c>
    </row>
    <row r="29" spans="1:10" ht="15.6" x14ac:dyDescent="0.3">
      <c r="A29" s="29">
        <v>26</v>
      </c>
      <c r="B29" s="74" t="s">
        <v>899</v>
      </c>
      <c r="C29" s="75" t="s">
        <v>14</v>
      </c>
      <c r="D29" s="39">
        <v>9</v>
      </c>
      <c r="E29" s="39">
        <v>1</v>
      </c>
      <c r="F29" s="42">
        <f t="shared" si="0"/>
        <v>10</v>
      </c>
      <c r="G29" s="76">
        <f t="shared" si="1"/>
        <v>55350</v>
      </c>
      <c r="H29" s="40">
        <v>54000</v>
      </c>
      <c r="I29" s="40">
        <v>1080</v>
      </c>
      <c r="J29" s="40">
        <v>270</v>
      </c>
    </row>
    <row r="30" spans="1:10" ht="15.6" x14ac:dyDescent="0.3">
      <c r="A30" s="29">
        <v>27</v>
      </c>
      <c r="B30" s="74" t="s">
        <v>960</v>
      </c>
      <c r="C30" s="75" t="s">
        <v>14</v>
      </c>
      <c r="D30" s="39">
        <v>1</v>
      </c>
      <c r="E30" s="39">
        <v>0</v>
      </c>
      <c r="F30" s="42">
        <f t="shared" si="0"/>
        <v>1</v>
      </c>
      <c r="G30" s="76">
        <f t="shared" si="1"/>
        <v>5740</v>
      </c>
      <c r="H30" s="40">
        <v>5600</v>
      </c>
      <c r="I30" s="40">
        <v>112</v>
      </c>
      <c r="J30" s="40">
        <v>28</v>
      </c>
    </row>
    <row r="31" spans="1:10" ht="15.6" x14ac:dyDescent="0.3">
      <c r="A31" s="29">
        <v>28</v>
      </c>
      <c r="B31" s="74" t="s">
        <v>963</v>
      </c>
      <c r="C31" s="75" t="s">
        <v>14</v>
      </c>
      <c r="D31" s="39">
        <v>2</v>
      </c>
      <c r="E31" s="39">
        <v>2</v>
      </c>
      <c r="F31" s="42">
        <f t="shared" si="0"/>
        <v>4</v>
      </c>
      <c r="G31" s="76">
        <f t="shared" si="1"/>
        <v>40180</v>
      </c>
      <c r="H31" s="40">
        <v>39200</v>
      </c>
      <c r="I31" s="40">
        <v>784</v>
      </c>
      <c r="J31" s="40">
        <v>196</v>
      </c>
    </row>
    <row r="32" spans="1:10" ht="15.6" x14ac:dyDescent="0.3">
      <c r="A32" s="29">
        <v>29</v>
      </c>
      <c r="B32" s="74" t="s">
        <v>973</v>
      </c>
      <c r="C32" s="75" t="s">
        <v>14</v>
      </c>
      <c r="D32" s="39">
        <v>5</v>
      </c>
      <c r="E32" s="39">
        <v>0</v>
      </c>
      <c r="F32" s="42">
        <f t="shared" si="0"/>
        <v>5</v>
      </c>
      <c r="G32" s="76">
        <f t="shared" si="1"/>
        <v>48790</v>
      </c>
      <c r="H32" s="40">
        <v>47600</v>
      </c>
      <c r="I32" s="40">
        <v>952</v>
      </c>
      <c r="J32" s="40">
        <v>238</v>
      </c>
    </row>
    <row r="33" spans="1:10" ht="15.6" x14ac:dyDescent="0.3">
      <c r="A33" s="29">
        <v>30</v>
      </c>
      <c r="B33" s="74" t="s">
        <v>922</v>
      </c>
      <c r="C33" s="75" t="s">
        <v>14</v>
      </c>
      <c r="D33" s="39">
        <v>36</v>
      </c>
      <c r="E33" s="39">
        <v>6</v>
      </c>
      <c r="F33" s="42">
        <f t="shared" si="0"/>
        <v>42</v>
      </c>
      <c r="G33" s="76">
        <f t="shared" si="1"/>
        <v>348705</v>
      </c>
      <c r="H33" s="40">
        <v>340200</v>
      </c>
      <c r="I33" s="40">
        <v>6804</v>
      </c>
      <c r="J33" s="40">
        <v>1701</v>
      </c>
    </row>
    <row r="34" spans="1:10" ht="15.6" x14ac:dyDescent="0.3">
      <c r="A34" s="29">
        <v>31</v>
      </c>
      <c r="B34" s="74" t="s">
        <v>967</v>
      </c>
      <c r="C34" s="75" t="s">
        <v>14</v>
      </c>
      <c r="D34" s="39">
        <v>12</v>
      </c>
      <c r="E34" s="39">
        <v>0</v>
      </c>
      <c r="F34" s="42">
        <f t="shared" si="0"/>
        <v>12</v>
      </c>
      <c r="G34" s="76">
        <f t="shared" si="1"/>
        <v>94710</v>
      </c>
      <c r="H34" s="40">
        <v>92400</v>
      </c>
      <c r="I34" s="40">
        <v>1848</v>
      </c>
      <c r="J34" s="40">
        <v>462</v>
      </c>
    </row>
    <row r="35" spans="1:10" ht="15.6" x14ac:dyDescent="0.3">
      <c r="A35" s="29">
        <v>32</v>
      </c>
      <c r="B35" s="74" t="s">
        <v>936</v>
      </c>
      <c r="C35" s="75" t="s">
        <v>14</v>
      </c>
      <c r="D35" s="39">
        <v>23</v>
      </c>
      <c r="E35" s="39">
        <v>0</v>
      </c>
      <c r="F35" s="42">
        <f t="shared" si="0"/>
        <v>23</v>
      </c>
      <c r="G35" s="76">
        <f t="shared" si="1"/>
        <v>105015.29000000001</v>
      </c>
      <c r="H35" s="40">
        <v>102453.96</v>
      </c>
      <c r="I35" s="40">
        <v>2049.06</v>
      </c>
      <c r="J35" s="40">
        <v>512.27</v>
      </c>
    </row>
    <row r="36" spans="1:10" ht="15.6" x14ac:dyDescent="0.3">
      <c r="A36" s="29">
        <v>33</v>
      </c>
      <c r="B36" s="74" t="s">
        <v>969</v>
      </c>
      <c r="C36" s="75" t="s">
        <v>14</v>
      </c>
      <c r="D36" s="39">
        <v>5</v>
      </c>
      <c r="E36" s="39">
        <v>0</v>
      </c>
      <c r="F36" s="42">
        <f t="shared" si="0"/>
        <v>5</v>
      </c>
      <c r="G36" s="76">
        <f t="shared" si="1"/>
        <v>57400</v>
      </c>
      <c r="H36" s="40">
        <v>56000</v>
      </c>
      <c r="I36" s="40">
        <v>1120</v>
      </c>
      <c r="J36" s="40">
        <v>280</v>
      </c>
    </row>
    <row r="37" spans="1:10" ht="15.6" x14ac:dyDescent="0.3">
      <c r="A37" s="29">
        <v>34</v>
      </c>
      <c r="B37" s="74" t="s">
        <v>901</v>
      </c>
      <c r="C37" s="75" t="s">
        <v>12</v>
      </c>
      <c r="D37" s="39">
        <v>3</v>
      </c>
      <c r="E37" s="39">
        <v>6</v>
      </c>
      <c r="F37" s="42">
        <f t="shared" si="0"/>
        <v>9</v>
      </c>
      <c r="G37" s="76">
        <f t="shared" si="1"/>
        <v>67519.25</v>
      </c>
      <c r="H37" s="40">
        <v>65872.44</v>
      </c>
      <c r="I37" s="40">
        <v>1317.45</v>
      </c>
      <c r="J37" s="40">
        <v>329.36</v>
      </c>
    </row>
    <row r="38" spans="1:10" ht="15.6" x14ac:dyDescent="0.3">
      <c r="A38" s="29"/>
      <c r="B38" s="77" t="s">
        <v>976</v>
      </c>
      <c r="C38" s="75"/>
      <c r="D38" s="39">
        <f>SUM(D4:D37)</f>
        <v>309</v>
      </c>
      <c r="E38" s="39">
        <f>SUM(E4:E37)</f>
        <v>56</v>
      </c>
      <c r="F38" s="39">
        <f>SUM(F4:F37)</f>
        <v>365</v>
      </c>
      <c r="G38" s="48">
        <f>SUM(H38:J38)</f>
        <v>2875332.93</v>
      </c>
      <c r="H38" s="48">
        <f>SUM(H4:H37)</f>
        <v>2805518.52</v>
      </c>
      <c r="I38" s="48">
        <f t="shared" ref="I38:J38" si="2">SUM(I4:I37)</f>
        <v>55786.81</v>
      </c>
      <c r="J38" s="48">
        <f t="shared" si="2"/>
        <v>14027.6</v>
      </c>
    </row>
    <row r="41" spans="1:10" x14ac:dyDescent="0.3">
      <c r="D41" s="103" t="s">
        <v>1416</v>
      </c>
    </row>
    <row r="42" spans="1:10" x14ac:dyDescent="0.3">
      <c r="D42" s="103" t="s">
        <v>1417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44C7-C909-46B8-A4F1-957A815B8F85}">
  <dimension ref="A2:J121"/>
  <sheetViews>
    <sheetView topLeftCell="A97" zoomScale="70" zoomScaleNormal="70" workbookViewId="0">
      <selection activeCell="D120" sqref="D120:D121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136" t="s">
        <v>977</v>
      </c>
      <c r="C4" s="136" t="s">
        <v>10</v>
      </c>
      <c r="D4" s="144">
        <v>6</v>
      </c>
      <c r="E4" s="144">
        <v>2</v>
      </c>
      <c r="F4" s="144">
        <v>8</v>
      </c>
      <c r="G4" s="52">
        <f>SUM(H4:J4)</f>
        <v>49200</v>
      </c>
      <c r="H4" s="145">
        <v>48000</v>
      </c>
      <c r="I4" s="145">
        <v>960</v>
      </c>
      <c r="J4" s="145">
        <v>240</v>
      </c>
    </row>
    <row r="5" spans="1:10" ht="15.6" x14ac:dyDescent="0.3">
      <c r="A5" s="29">
        <v>2</v>
      </c>
      <c r="B5" s="136" t="s">
        <v>978</v>
      </c>
      <c r="C5" s="136" t="s">
        <v>14</v>
      </c>
      <c r="D5" s="144">
        <v>17</v>
      </c>
      <c r="E5" s="144">
        <v>4</v>
      </c>
      <c r="F5" s="144">
        <v>21</v>
      </c>
      <c r="G5" s="52">
        <f t="shared" ref="G5:G68" si="0">SUM(H5:J5)</f>
        <v>138703</v>
      </c>
      <c r="H5" s="145">
        <v>135320</v>
      </c>
      <c r="I5" s="145">
        <v>2706.4</v>
      </c>
      <c r="J5" s="145">
        <v>676.6</v>
      </c>
    </row>
    <row r="6" spans="1:10" ht="15.6" x14ac:dyDescent="0.3">
      <c r="A6" s="29">
        <v>3</v>
      </c>
      <c r="B6" s="136" t="s">
        <v>979</v>
      </c>
      <c r="C6" s="136" t="s">
        <v>11</v>
      </c>
      <c r="D6" s="144">
        <v>35</v>
      </c>
      <c r="E6" s="144">
        <v>0</v>
      </c>
      <c r="F6" s="144">
        <v>35</v>
      </c>
      <c r="G6" s="52">
        <f t="shared" si="0"/>
        <v>232231.18</v>
      </c>
      <c r="H6" s="145">
        <v>226567</v>
      </c>
      <c r="I6" s="145">
        <v>4531.34</v>
      </c>
      <c r="J6" s="145">
        <v>1132.8399999999999</v>
      </c>
    </row>
    <row r="7" spans="1:10" ht="15.6" x14ac:dyDescent="0.3">
      <c r="A7" s="29">
        <v>4</v>
      </c>
      <c r="B7" s="136" t="s">
        <v>980</v>
      </c>
      <c r="C7" s="136" t="s">
        <v>14</v>
      </c>
      <c r="D7" s="144">
        <v>16</v>
      </c>
      <c r="E7" s="144">
        <v>10</v>
      </c>
      <c r="F7" s="144">
        <v>26</v>
      </c>
      <c r="G7" s="52">
        <f t="shared" si="0"/>
        <v>186550</v>
      </c>
      <c r="H7" s="145">
        <v>182000</v>
      </c>
      <c r="I7" s="145">
        <v>3640</v>
      </c>
      <c r="J7" s="145">
        <v>910</v>
      </c>
    </row>
    <row r="8" spans="1:10" ht="15.6" x14ac:dyDescent="0.3">
      <c r="A8" s="29">
        <v>5</v>
      </c>
      <c r="B8" s="136" t="s">
        <v>981</v>
      </c>
      <c r="C8" s="136" t="s">
        <v>13</v>
      </c>
      <c r="D8" s="144">
        <v>9</v>
      </c>
      <c r="E8" s="144">
        <v>2</v>
      </c>
      <c r="F8" s="144">
        <v>11</v>
      </c>
      <c r="G8" s="52">
        <f t="shared" si="0"/>
        <v>98400</v>
      </c>
      <c r="H8" s="145">
        <v>96000</v>
      </c>
      <c r="I8" s="145">
        <v>1920</v>
      </c>
      <c r="J8" s="145">
        <v>480</v>
      </c>
    </row>
    <row r="9" spans="1:10" ht="15.6" x14ac:dyDescent="0.3">
      <c r="A9" s="29">
        <v>6</v>
      </c>
      <c r="B9" s="136" t="s">
        <v>982</v>
      </c>
      <c r="C9" s="136" t="s">
        <v>10</v>
      </c>
      <c r="D9" s="144">
        <v>3</v>
      </c>
      <c r="E9" s="144">
        <v>1</v>
      </c>
      <c r="F9" s="144">
        <v>4</v>
      </c>
      <c r="G9" s="52">
        <f t="shared" si="0"/>
        <v>33825</v>
      </c>
      <c r="H9" s="145">
        <v>33000</v>
      </c>
      <c r="I9" s="145">
        <v>660</v>
      </c>
      <c r="J9" s="145">
        <v>165</v>
      </c>
    </row>
    <row r="10" spans="1:10" ht="15.6" x14ac:dyDescent="0.3">
      <c r="A10" s="29">
        <v>7</v>
      </c>
      <c r="B10" s="136" t="s">
        <v>983</v>
      </c>
      <c r="C10" s="136" t="s">
        <v>11</v>
      </c>
      <c r="D10" s="144">
        <v>12</v>
      </c>
      <c r="E10" s="144">
        <v>9</v>
      </c>
      <c r="F10" s="144">
        <v>21</v>
      </c>
      <c r="G10" s="52">
        <f t="shared" si="0"/>
        <v>173430</v>
      </c>
      <c r="H10" s="145">
        <v>169200</v>
      </c>
      <c r="I10" s="145">
        <v>3384</v>
      </c>
      <c r="J10" s="145">
        <v>846</v>
      </c>
    </row>
    <row r="11" spans="1:10" ht="15.6" x14ac:dyDescent="0.3">
      <c r="A11" s="29">
        <v>8</v>
      </c>
      <c r="B11" s="136" t="s">
        <v>984</v>
      </c>
      <c r="C11" s="136" t="s">
        <v>10</v>
      </c>
      <c r="D11" s="144">
        <v>3</v>
      </c>
      <c r="E11" s="144">
        <v>1</v>
      </c>
      <c r="F11" s="144">
        <v>4</v>
      </c>
      <c r="G11" s="52">
        <f t="shared" si="0"/>
        <v>9840</v>
      </c>
      <c r="H11" s="145">
        <v>9600</v>
      </c>
      <c r="I11" s="145">
        <v>192</v>
      </c>
      <c r="J11" s="145">
        <v>48</v>
      </c>
    </row>
    <row r="12" spans="1:10" ht="15.6" x14ac:dyDescent="0.3">
      <c r="A12" s="29">
        <v>9</v>
      </c>
      <c r="B12" s="136" t="s">
        <v>985</v>
      </c>
      <c r="C12" s="136" t="s">
        <v>11</v>
      </c>
      <c r="D12" s="144">
        <v>25</v>
      </c>
      <c r="E12" s="144">
        <v>3</v>
      </c>
      <c r="F12" s="144">
        <v>28</v>
      </c>
      <c r="G12" s="52">
        <f t="shared" si="0"/>
        <v>332100</v>
      </c>
      <c r="H12" s="145">
        <v>324000</v>
      </c>
      <c r="I12" s="145">
        <v>6480</v>
      </c>
      <c r="J12" s="145">
        <v>1620</v>
      </c>
    </row>
    <row r="13" spans="1:10" ht="15.6" x14ac:dyDescent="0.3">
      <c r="A13" s="29">
        <v>10</v>
      </c>
      <c r="B13" s="136" t="s">
        <v>986</v>
      </c>
      <c r="C13" s="136" t="s">
        <v>10</v>
      </c>
      <c r="D13" s="144">
        <v>1</v>
      </c>
      <c r="E13" s="144">
        <v>2</v>
      </c>
      <c r="F13" s="144">
        <v>3</v>
      </c>
      <c r="G13" s="52">
        <f t="shared" si="0"/>
        <v>35208.75</v>
      </c>
      <c r="H13" s="145">
        <v>34350</v>
      </c>
      <c r="I13" s="145">
        <v>687</v>
      </c>
      <c r="J13" s="145">
        <v>171.75</v>
      </c>
    </row>
    <row r="14" spans="1:10" ht="15.6" x14ac:dyDescent="0.3">
      <c r="A14" s="29">
        <v>11</v>
      </c>
      <c r="B14" s="136" t="s">
        <v>987</v>
      </c>
      <c r="C14" s="136" t="s">
        <v>14</v>
      </c>
      <c r="D14" s="144">
        <v>16</v>
      </c>
      <c r="E14" s="144">
        <v>2</v>
      </c>
      <c r="F14" s="144">
        <v>18</v>
      </c>
      <c r="G14" s="52">
        <f t="shared" si="0"/>
        <v>114283.4</v>
      </c>
      <c r="H14" s="145">
        <v>111496</v>
      </c>
      <c r="I14" s="145">
        <v>2229.92</v>
      </c>
      <c r="J14" s="145">
        <v>557.48</v>
      </c>
    </row>
    <row r="15" spans="1:10" ht="15.6" x14ac:dyDescent="0.3">
      <c r="A15" s="29">
        <v>12</v>
      </c>
      <c r="B15" s="136" t="s">
        <v>988</v>
      </c>
      <c r="C15" s="136" t="s">
        <v>13</v>
      </c>
      <c r="D15" s="144">
        <v>34</v>
      </c>
      <c r="E15" s="144">
        <v>6</v>
      </c>
      <c r="F15" s="144">
        <v>40</v>
      </c>
      <c r="G15" s="52">
        <f t="shared" si="0"/>
        <v>393600</v>
      </c>
      <c r="H15" s="145">
        <v>384000</v>
      </c>
      <c r="I15" s="145">
        <v>7680</v>
      </c>
      <c r="J15" s="145">
        <v>1920</v>
      </c>
    </row>
    <row r="16" spans="1:10" ht="15.6" x14ac:dyDescent="0.3">
      <c r="A16" s="29">
        <v>13</v>
      </c>
      <c r="B16" s="136" t="s">
        <v>989</v>
      </c>
      <c r="C16" s="136" t="s">
        <v>10</v>
      </c>
      <c r="D16" s="144">
        <v>8</v>
      </c>
      <c r="E16" s="144">
        <v>2</v>
      </c>
      <c r="F16" s="144">
        <v>10</v>
      </c>
      <c r="G16" s="52">
        <f t="shared" si="0"/>
        <v>86100</v>
      </c>
      <c r="H16" s="145">
        <v>84000</v>
      </c>
      <c r="I16" s="145">
        <v>1680</v>
      </c>
      <c r="J16" s="145">
        <v>420</v>
      </c>
    </row>
    <row r="17" spans="1:10" ht="15.6" x14ac:dyDescent="0.3">
      <c r="A17" s="29">
        <v>14</v>
      </c>
      <c r="B17" s="136" t="s">
        <v>990</v>
      </c>
      <c r="C17" s="136" t="s">
        <v>13</v>
      </c>
      <c r="D17" s="144">
        <v>28</v>
      </c>
      <c r="E17" s="144">
        <v>3</v>
      </c>
      <c r="F17" s="144">
        <v>31</v>
      </c>
      <c r="G17" s="52">
        <f t="shared" si="0"/>
        <v>204948.75</v>
      </c>
      <c r="H17" s="145">
        <v>199950</v>
      </c>
      <c r="I17" s="145">
        <v>3999</v>
      </c>
      <c r="J17" s="145">
        <v>999.75</v>
      </c>
    </row>
    <row r="18" spans="1:10" ht="15.6" x14ac:dyDescent="0.3">
      <c r="A18" s="29">
        <v>15</v>
      </c>
      <c r="B18" s="136" t="s">
        <v>991</v>
      </c>
      <c r="C18" s="136" t="s">
        <v>11</v>
      </c>
      <c r="D18" s="144">
        <v>32</v>
      </c>
      <c r="E18" s="144">
        <v>22</v>
      </c>
      <c r="F18" s="144">
        <v>54</v>
      </c>
      <c r="G18" s="52">
        <f t="shared" si="0"/>
        <v>301350</v>
      </c>
      <c r="H18" s="145">
        <v>294000</v>
      </c>
      <c r="I18" s="145">
        <v>5880</v>
      </c>
      <c r="J18" s="145">
        <v>1470</v>
      </c>
    </row>
    <row r="19" spans="1:10" ht="15.6" x14ac:dyDescent="0.3">
      <c r="A19" s="29">
        <v>16</v>
      </c>
      <c r="B19" s="136" t="s">
        <v>992</v>
      </c>
      <c r="C19" s="136" t="s">
        <v>11</v>
      </c>
      <c r="D19" s="144">
        <v>72</v>
      </c>
      <c r="E19" s="144">
        <v>16</v>
      </c>
      <c r="F19" s="144">
        <v>88</v>
      </c>
      <c r="G19" s="52">
        <f t="shared" si="0"/>
        <v>452025</v>
      </c>
      <c r="H19" s="145">
        <v>441000</v>
      </c>
      <c r="I19" s="145">
        <v>8820</v>
      </c>
      <c r="J19" s="145">
        <v>2205</v>
      </c>
    </row>
    <row r="20" spans="1:10" ht="15.6" x14ac:dyDescent="0.3">
      <c r="A20" s="29">
        <v>17</v>
      </c>
      <c r="B20" s="136" t="s">
        <v>993</v>
      </c>
      <c r="C20" s="136" t="s">
        <v>10</v>
      </c>
      <c r="D20" s="144">
        <v>4</v>
      </c>
      <c r="E20" s="144">
        <v>0</v>
      </c>
      <c r="F20" s="144">
        <v>4</v>
      </c>
      <c r="G20" s="52">
        <f t="shared" si="0"/>
        <v>29520</v>
      </c>
      <c r="H20" s="145">
        <v>28800</v>
      </c>
      <c r="I20" s="145">
        <v>576</v>
      </c>
      <c r="J20" s="145">
        <v>144</v>
      </c>
    </row>
    <row r="21" spans="1:10" ht="15.6" x14ac:dyDescent="0.3">
      <c r="A21" s="29">
        <v>18</v>
      </c>
      <c r="B21" s="136" t="s">
        <v>994</v>
      </c>
      <c r="C21" s="136" t="s">
        <v>10</v>
      </c>
      <c r="D21" s="144">
        <v>6</v>
      </c>
      <c r="E21" s="144">
        <v>0</v>
      </c>
      <c r="F21" s="144">
        <v>6</v>
      </c>
      <c r="G21" s="52">
        <f t="shared" si="0"/>
        <v>42127.5</v>
      </c>
      <c r="H21" s="145">
        <v>41100</v>
      </c>
      <c r="I21" s="145">
        <v>822</v>
      </c>
      <c r="J21" s="145">
        <v>205.5</v>
      </c>
    </row>
    <row r="22" spans="1:10" ht="15.6" x14ac:dyDescent="0.3">
      <c r="A22" s="29">
        <v>19</v>
      </c>
      <c r="B22" s="136" t="s">
        <v>995</v>
      </c>
      <c r="C22" s="136" t="s">
        <v>10</v>
      </c>
      <c r="D22" s="144">
        <v>8</v>
      </c>
      <c r="E22" s="144">
        <v>1</v>
      </c>
      <c r="F22" s="144">
        <v>9</v>
      </c>
      <c r="G22" s="52">
        <f t="shared" si="0"/>
        <v>50737.5</v>
      </c>
      <c r="H22" s="145">
        <v>49500</v>
      </c>
      <c r="I22" s="145">
        <v>990</v>
      </c>
      <c r="J22" s="145">
        <v>247.5</v>
      </c>
    </row>
    <row r="23" spans="1:10" ht="15.6" x14ac:dyDescent="0.3">
      <c r="A23" s="29">
        <v>20</v>
      </c>
      <c r="B23" s="136" t="s">
        <v>996</v>
      </c>
      <c r="C23" s="136" t="s">
        <v>10</v>
      </c>
      <c r="D23" s="144">
        <v>14</v>
      </c>
      <c r="E23" s="144">
        <v>5</v>
      </c>
      <c r="F23" s="144">
        <v>19</v>
      </c>
      <c r="G23" s="52">
        <f t="shared" si="0"/>
        <v>221400</v>
      </c>
      <c r="H23" s="145">
        <v>216000</v>
      </c>
      <c r="I23" s="145">
        <v>4320</v>
      </c>
      <c r="J23" s="145">
        <v>1080</v>
      </c>
    </row>
    <row r="24" spans="1:10" ht="15.6" x14ac:dyDescent="0.3">
      <c r="A24" s="29">
        <v>21</v>
      </c>
      <c r="B24" s="136" t="s">
        <v>997</v>
      </c>
      <c r="C24" s="136" t="s">
        <v>11</v>
      </c>
      <c r="D24" s="144">
        <v>37</v>
      </c>
      <c r="E24" s="144">
        <v>31</v>
      </c>
      <c r="F24" s="144">
        <v>68</v>
      </c>
      <c r="G24" s="52">
        <f t="shared" si="0"/>
        <v>613155</v>
      </c>
      <c r="H24" s="145">
        <v>598200</v>
      </c>
      <c r="I24" s="145">
        <v>11964</v>
      </c>
      <c r="J24" s="145">
        <v>2991</v>
      </c>
    </row>
    <row r="25" spans="1:10" ht="15.6" x14ac:dyDescent="0.3">
      <c r="A25" s="29">
        <v>22</v>
      </c>
      <c r="B25" s="136" t="s">
        <v>998</v>
      </c>
      <c r="C25" s="136" t="s">
        <v>10</v>
      </c>
      <c r="D25" s="144">
        <v>3</v>
      </c>
      <c r="E25" s="144">
        <v>0</v>
      </c>
      <c r="F25" s="144">
        <v>3</v>
      </c>
      <c r="G25" s="52">
        <f t="shared" si="0"/>
        <v>24753.75</v>
      </c>
      <c r="H25" s="145">
        <v>24150</v>
      </c>
      <c r="I25" s="145">
        <v>483</v>
      </c>
      <c r="J25" s="145">
        <v>120.75</v>
      </c>
    </row>
    <row r="26" spans="1:10" ht="15.6" x14ac:dyDescent="0.3">
      <c r="A26" s="29">
        <v>23</v>
      </c>
      <c r="B26" s="136" t="s">
        <v>999</v>
      </c>
      <c r="C26" s="136" t="s">
        <v>10</v>
      </c>
      <c r="D26" s="144">
        <v>8</v>
      </c>
      <c r="E26" s="144">
        <v>0</v>
      </c>
      <c r="F26" s="144">
        <v>8</v>
      </c>
      <c r="G26" s="52">
        <f t="shared" si="0"/>
        <v>71750</v>
      </c>
      <c r="H26" s="145">
        <v>70000</v>
      </c>
      <c r="I26" s="145">
        <v>1400</v>
      </c>
      <c r="J26" s="145">
        <v>350</v>
      </c>
    </row>
    <row r="27" spans="1:10" ht="15.6" x14ac:dyDescent="0.3">
      <c r="A27" s="29">
        <v>24</v>
      </c>
      <c r="B27" s="136" t="s">
        <v>1000</v>
      </c>
      <c r="C27" s="136" t="s">
        <v>14</v>
      </c>
      <c r="D27" s="144">
        <v>22</v>
      </c>
      <c r="E27" s="144">
        <v>3</v>
      </c>
      <c r="F27" s="144">
        <v>25</v>
      </c>
      <c r="G27" s="52">
        <f t="shared" si="0"/>
        <v>161950</v>
      </c>
      <c r="H27" s="145">
        <v>158000</v>
      </c>
      <c r="I27" s="145">
        <v>3160</v>
      </c>
      <c r="J27" s="145">
        <v>790</v>
      </c>
    </row>
    <row r="28" spans="1:10" ht="15.6" x14ac:dyDescent="0.3">
      <c r="A28" s="29">
        <v>25</v>
      </c>
      <c r="B28" s="136" t="s">
        <v>1001</v>
      </c>
      <c r="C28" s="136" t="s">
        <v>10</v>
      </c>
      <c r="D28" s="144">
        <v>52</v>
      </c>
      <c r="E28" s="144">
        <v>8</v>
      </c>
      <c r="F28" s="144">
        <v>60</v>
      </c>
      <c r="G28" s="52">
        <f t="shared" si="0"/>
        <v>701100</v>
      </c>
      <c r="H28" s="145">
        <v>684000</v>
      </c>
      <c r="I28" s="145">
        <v>13680</v>
      </c>
      <c r="J28" s="145">
        <v>3420</v>
      </c>
    </row>
    <row r="29" spans="1:10" ht="15.6" x14ac:dyDescent="0.3">
      <c r="A29" s="29">
        <v>26</v>
      </c>
      <c r="B29" s="136" t="s">
        <v>1002</v>
      </c>
      <c r="C29" s="136" t="s">
        <v>10</v>
      </c>
      <c r="D29" s="144">
        <v>5</v>
      </c>
      <c r="E29" s="144">
        <v>2</v>
      </c>
      <c r="F29" s="144">
        <v>7</v>
      </c>
      <c r="G29" s="52">
        <f t="shared" si="0"/>
        <v>67086.25</v>
      </c>
      <c r="H29" s="145">
        <v>65450</v>
      </c>
      <c r="I29" s="145">
        <v>1309</v>
      </c>
      <c r="J29" s="145">
        <v>327.25</v>
      </c>
    </row>
    <row r="30" spans="1:10" ht="15.6" x14ac:dyDescent="0.3">
      <c r="A30" s="29">
        <v>27</v>
      </c>
      <c r="B30" s="136" t="s">
        <v>1003</v>
      </c>
      <c r="C30" s="136" t="s">
        <v>11</v>
      </c>
      <c r="D30" s="144">
        <v>16</v>
      </c>
      <c r="E30" s="144">
        <v>4</v>
      </c>
      <c r="F30" s="144">
        <v>20</v>
      </c>
      <c r="G30" s="52">
        <f t="shared" si="0"/>
        <v>84050</v>
      </c>
      <c r="H30" s="145">
        <v>82000</v>
      </c>
      <c r="I30" s="145">
        <v>1640</v>
      </c>
      <c r="J30" s="145">
        <v>410</v>
      </c>
    </row>
    <row r="31" spans="1:10" ht="15.6" x14ac:dyDescent="0.3">
      <c r="A31" s="29">
        <v>28</v>
      </c>
      <c r="B31" s="136" t="s">
        <v>1004</v>
      </c>
      <c r="C31" s="136" t="s">
        <v>10</v>
      </c>
      <c r="D31" s="144">
        <v>13</v>
      </c>
      <c r="E31" s="144">
        <v>0</v>
      </c>
      <c r="F31" s="144">
        <v>13</v>
      </c>
      <c r="G31" s="52">
        <f t="shared" si="0"/>
        <v>129662.5</v>
      </c>
      <c r="H31" s="145">
        <v>126500</v>
      </c>
      <c r="I31" s="145">
        <v>2530</v>
      </c>
      <c r="J31" s="145">
        <v>632.5</v>
      </c>
    </row>
    <row r="32" spans="1:10" ht="15.6" x14ac:dyDescent="0.3">
      <c r="A32" s="29">
        <v>29</v>
      </c>
      <c r="B32" s="136" t="s">
        <v>1005</v>
      </c>
      <c r="C32" s="136" t="s">
        <v>11</v>
      </c>
      <c r="D32" s="144">
        <v>22</v>
      </c>
      <c r="E32" s="144">
        <v>3</v>
      </c>
      <c r="F32" s="144">
        <v>25</v>
      </c>
      <c r="G32" s="52">
        <f t="shared" si="0"/>
        <v>115312.5</v>
      </c>
      <c r="H32" s="145">
        <v>112500</v>
      </c>
      <c r="I32" s="145">
        <v>2250</v>
      </c>
      <c r="J32" s="145">
        <v>562.5</v>
      </c>
    </row>
    <row r="33" spans="1:10" ht="15.6" x14ac:dyDescent="0.3">
      <c r="A33" s="29">
        <v>30</v>
      </c>
      <c r="B33" s="136" t="s">
        <v>1006</v>
      </c>
      <c r="C33" s="136" t="s">
        <v>14</v>
      </c>
      <c r="D33" s="144">
        <v>3</v>
      </c>
      <c r="E33" s="144">
        <v>2</v>
      </c>
      <c r="F33" s="144">
        <v>5</v>
      </c>
      <c r="G33" s="52">
        <f t="shared" si="0"/>
        <v>43050</v>
      </c>
      <c r="H33" s="145">
        <v>42000</v>
      </c>
      <c r="I33" s="145">
        <v>840</v>
      </c>
      <c r="J33" s="145">
        <v>210</v>
      </c>
    </row>
    <row r="34" spans="1:10" ht="15.6" x14ac:dyDescent="0.3">
      <c r="A34" s="29">
        <v>31</v>
      </c>
      <c r="B34" s="136" t="s">
        <v>1007</v>
      </c>
      <c r="C34" s="136" t="s">
        <v>11</v>
      </c>
      <c r="D34" s="144">
        <v>7</v>
      </c>
      <c r="E34" s="144">
        <v>7</v>
      </c>
      <c r="F34" s="144">
        <v>14</v>
      </c>
      <c r="G34" s="52">
        <f t="shared" si="0"/>
        <v>172200</v>
      </c>
      <c r="H34" s="145">
        <v>168000</v>
      </c>
      <c r="I34" s="145">
        <v>3360</v>
      </c>
      <c r="J34" s="145">
        <v>840</v>
      </c>
    </row>
    <row r="35" spans="1:10" ht="15.6" x14ac:dyDescent="0.3">
      <c r="A35" s="29">
        <v>32</v>
      </c>
      <c r="B35" s="136" t="s">
        <v>1008</v>
      </c>
      <c r="C35" s="136" t="s">
        <v>13</v>
      </c>
      <c r="D35" s="144">
        <v>16</v>
      </c>
      <c r="E35" s="144">
        <v>4</v>
      </c>
      <c r="F35" s="144">
        <v>20</v>
      </c>
      <c r="G35" s="52">
        <f t="shared" si="0"/>
        <v>184500</v>
      </c>
      <c r="H35" s="145">
        <v>180000</v>
      </c>
      <c r="I35" s="145">
        <v>3600</v>
      </c>
      <c r="J35" s="145">
        <v>900</v>
      </c>
    </row>
    <row r="36" spans="1:10" ht="15.6" x14ac:dyDescent="0.3">
      <c r="A36" s="29">
        <v>33</v>
      </c>
      <c r="B36" s="136" t="s">
        <v>1009</v>
      </c>
      <c r="C36" s="136" t="s">
        <v>10</v>
      </c>
      <c r="D36" s="144">
        <v>6</v>
      </c>
      <c r="E36" s="144">
        <v>3</v>
      </c>
      <c r="F36" s="144">
        <v>9</v>
      </c>
      <c r="G36" s="52">
        <f t="shared" si="0"/>
        <v>98400</v>
      </c>
      <c r="H36" s="145">
        <v>96000</v>
      </c>
      <c r="I36" s="145">
        <v>1920</v>
      </c>
      <c r="J36" s="145">
        <v>480</v>
      </c>
    </row>
    <row r="37" spans="1:10" ht="15.6" x14ac:dyDescent="0.3">
      <c r="A37" s="29">
        <v>34</v>
      </c>
      <c r="B37" s="136" t="s">
        <v>1010</v>
      </c>
      <c r="C37" s="136" t="s">
        <v>14</v>
      </c>
      <c r="D37" s="144">
        <v>26</v>
      </c>
      <c r="E37" s="144">
        <v>5</v>
      </c>
      <c r="F37" s="144">
        <v>31</v>
      </c>
      <c r="G37" s="52">
        <f t="shared" si="0"/>
        <v>148625</v>
      </c>
      <c r="H37" s="145">
        <v>145000</v>
      </c>
      <c r="I37" s="145">
        <v>2900</v>
      </c>
      <c r="J37" s="145">
        <v>725</v>
      </c>
    </row>
    <row r="38" spans="1:10" ht="15.6" x14ac:dyDescent="0.3">
      <c r="A38" s="29">
        <v>35</v>
      </c>
      <c r="B38" s="136" t="s">
        <v>1011</v>
      </c>
      <c r="C38" s="136" t="s">
        <v>10</v>
      </c>
      <c r="D38" s="144">
        <v>14</v>
      </c>
      <c r="E38" s="144">
        <v>0</v>
      </c>
      <c r="F38" s="144">
        <v>14</v>
      </c>
      <c r="G38" s="52">
        <f t="shared" si="0"/>
        <v>69238.3</v>
      </c>
      <c r="H38" s="145">
        <v>67549.56</v>
      </c>
      <c r="I38" s="145">
        <v>1350.99</v>
      </c>
      <c r="J38" s="145">
        <v>337.75</v>
      </c>
    </row>
    <row r="39" spans="1:10" ht="15.6" x14ac:dyDescent="0.3">
      <c r="A39" s="29">
        <v>36</v>
      </c>
      <c r="B39" s="136" t="s">
        <v>1012</v>
      </c>
      <c r="C39" s="136" t="s">
        <v>10</v>
      </c>
      <c r="D39" s="144">
        <v>8</v>
      </c>
      <c r="E39" s="144">
        <v>3</v>
      </c>
      <c r="F39" s="144">
        <v>11</v>
      </c>
      <c r="G39" s="52">
        <f t="shared" si="0"/>
        <v>79376</v>
      </c>
      <c r="H39" s="145">
        <v>77440</v>
      </c>
      <c r="I39" s="145">
        <v>1548.8</v>
      </c>
      <c r="J39" s="145">
        <v>387.2</v>
      </c>
    </row>
    <row r="40" spans="1:10" ht="15.6" x14ac:dyDescent="0.3">
      <c r="A40" s="29">
        <v>37</v>
      </c>
      <c r="B40" s="136" t="s">
        <v>1013</v>
      </c>
      <c r="C40" s="136" t="s">
        <v>10</v>
      </c>
      <c r="D40" s="144">
        <v>0</v>
      </c>
      <c r="E40" s="144">
        <v>1</v>
      </c>
      <c r="F40" s="144">
        <v>1</v>
      </c>
      <c r="G40" s="52">
        <f t="shared" si="0"/>
        <v>10557.5</v>
      </c>
      <c r="H40" s="145">
        <v>10300</v>
      </c>
      <c r="I40" s="145">
        <v>206</v>
      </c>
      <c r="J40" s="145">
        <v>51.5</v>
      </c>
    </row>
    <row r="41" spans="1:10" ht="15.6" x14ac:dyDescent="0.3">
      <c r="A41" s="29">
        <v>38</v>
      </c>
      <c r="B41" s="136" t="s">
        <v>1014</v>
      </c>
      <c r="C41" s="136" t="s">
        <v>10</v>
      </c>
      <c r="D41" s="144">
        <v>13</v>
      </c>
      <c r="E41" s="144">
        <v>8</v>
      </c>
      <c r="F41" s="144">
        <v>21</v>
      </c>
      <c r="G41" s="52">
        <f t="shared" si="0"/>
        <v>233546.25</v>
      </c>
      <c r="H41" s="145">
        <v>227850</v>
      </c>
      <c r="I41" s="145">
        <v>4557</v>
      </c>
      <c r="J41" s="145">
        <v>1139.25</v>
      </c>
    </row>
    <row r="42" spans="1:10" ht="15.6" x14ac:dyDescent="0.3">
      <c r="A42" s="29">
        <v>39</v>
      </c>
      <c r="B42" s="136" t="s">
        <v>1015</v>
      </c>
      <c r="C42" s="136" t="s">
        <v>10</v>
      </c>
      <c r="D42" s="144">
        <v>6</v>
      </c>
      <c r="E42" s="144">
        <v>0</v>
      </c>
      <c r="F42" s="144">
        <v>6</v>
      </c>
      <c r="G42" s="52">
        <f t="shared" si="0"/>
        <v>61500</v>
      </c>
      <c r="H42" s="145">
        <v>60000</v>
      </c>
      <c r="I42" s="145">
        <v>1200</v>
      </c>
      <c r="J42" s="145">
        <v>300</v>
      </c>
    </row>
    <row r="43" spans="1:10" ht="15.6" x14ac:dyDescent="0.3">
      <c r="A43" s="29">
        <v>40</v>
      </c>
      <c r="B43" s="136" t="s">
        <v>1016</v>
      </c>
      <c r="C43" s="136" t="s">
        <v>13</v>
      </c>
      <c r="D43" s="144">
        <v>12</v>
      </c>
      <c r="E43" s="144">
        <v>1</v>
      </c>
      <c r="F43" s="144">
        <v>13</v>
      </c>
      <c r="G43" s="52">
        <f t="shared" si="0"/>
        <v>38709.130000000005</v>
      </c>
      <c r="H43" s="145">
        <v>37765</v>
      </c>
      <c r="I43" s="145">
        <v>755.3</v>
      </c>
      <c r="J43" s="145">
        <v>188.83</v>
      </c>
    </row>
    <row r="44" spans="1:10" ht="15.6" x14ac:dyDescent="0.3">
      <c r="A44" s="29">
        <v>41</v>
      </c>
      <c r="B44" s="136" t="s">
        <v>1017</v>
      </c>
      <c r="C44" s="136" t="s">
        <v>13</v>
      </c>
      <c r="D44" s="144">
        <v>6</v>
      </c>
      <c r="E44" s="144">
        <v>2</v>
      </c>
      <c r="F44" s="144">
        <v>8</v>
      </c>
      <c r="G44" s="52">
        <f t="shared" si="0"/>
        <v>98400</v>
      </c>
      <c r="H44" s="145">
        <v>96000</v>
      </c>
      <c r="I44" s="145">
        <v>1920</v>
      </c>
      <c r="J44" s="145">
        <v>480</v>
      </c>
    </row>
    <row r="45" spans="1:10" ht="15.6" x14ac:dyDescent="0.3">
      <c r="A45" s="29">
        <v>42</v>
      </c>
      <c r="B45" s="136" t="s">
        <v>1018</v>
      </c>
      <c r="C45" s="136" t="s">
        <v>1019</v>
      </c>
      <c r="D45" s="144">
        <v>3</v>
      </c>
      <c r="E45" s="144">
        <v>0</v>
      </c>
      <c r="F45" s="144">
        <v>3</v>
      </c>
      <c r="G45" s="52">
        <f t="shared" si="0"/>
        <v>36900</v>
      </c>
      <c r="H45" s="145">
        <v>36000</v>
      </c>
      <c r="I45" s="145">
        <v>720</v>
      </c>
      <c r="J45" s="145">
        <v>180</v>
      </c>
    </row>
    <row r="46" spans="1:10" ht="15.6" x14ac:dyDescent="0.3">
      <c r="A46" s="29">
        <v>43</v>
      </c>
      <c r="B46" s="136" t="s">
        <v>1020</v>
      </c>
      <c r="C46" s="136" t="s">
        <v>14</v>
      </c>
      <c r="D46" s="144">
        <v>12</v>
      </c>
      <c r="E46" s="144">
        <v>4</v>
      </c>
      <c r="F46" s="144">
        <v>16</v>
      </c>
      <c r="G46" s="52">
        <f t="shared" si="0"/>
        <v>172200</v>
      </c>
      <c r="H46" s="145">
        <v>168000</v>
      </c>
      <c r="I46" s="145">
        <v>3360</v>
      </c>
      <c r="J46" s="145">
        <v>840</v>
      </c>
    </row>
    <row r="47" spans="1:10" ht="15.6" x14ac:dyDescent="0.3">
      <c r="A47" s="29">
        <v>44</v>
      </c>
      <c r="B47" s="136" t="s">
        <v>1021</v>
      </c>
      <c r="C47" s="136" t="s">
        <v>10</v>
      </c>
      <c r="D47" s="144">
        <v>6</v>
      </c>
      <c r="E47" s="144">
        <v>5</v>
      </c>
      <c r="F47" s="144">
        <v>11</v>
      </c>
      <c r="G47" s="52">
        <f t="shared" si="0"/>
        <v>82871.25</v>
      </c>
      <c r="H47" s="145">
        <v>80850</v>
      </c>
      <c r="I47" s="145">
        <v>1617</v>
      </c>
      <c r="J47" s="145">
        <v>404.25</v>
      </c>
    </row>
    <row r="48" spans="1:10" ht="15.6" x14ac:dyDescent="0.3">
      <c r="A48" s="29">
        <v>45</v>
      </c>
      <c r="B48" s="136" t="s">
        <v>1022</v>
      </c>
      <c r="C48" s="136" t="s">
        <v>10</v>
      </c>
      <c r="D48" s="144">
        <v>8</v>
      </c>
      <c r="E48" s="144">
        <v>0</v>
      </c>
      <c r="F48" s="144">
        <v>8</v>
      </c>
      <c r="G48" s="52">
        <f t="shared" si="0"/>
        <v>73800</v>
      </c>
      <c r="H48" s="145">
        <v>72000</v>
      </c>
      <c r="I48" s="145">
        <v>1440</v>
      </c>
      <c r="J48" s="145">
        <v>360</v>
      </c>
    </row>
    <row r="49" spans="1:10" ht="15.6" x14ac:dyDescent="0.3">
      <c r="A49" s="29">
        <v>46</v>
      </c>
      <c r="B49" s="136" t="s">
        <v>1023</v>
      </c>
      <c r="C49" s="136" t="s">
        <v>10</v>
      </c>
      <c r="D49" s="144">
        <v>10</v>
      </c>
      <c r="E49" s="144">
        <v>0</v>
      </c>
      <c r="F49" s="144">
        <v>10</v>
      </c>
      <c r="G49" s="52">
        <f t="shared" si="0"/>
        <v>79540</v>
      </c>
      <c r="H49" s="145">
        <v>77600</v>
      </c>
      <c r="I49" s="145">
        <v>1552</v>
      </c>
      <c r="J49" s="145">
        <v>388</v>
      </c>
    </row>
    <row r="50" spans="1:10" ht="15.6" x14ac:dyDescent="0.3">
      <c r="A50" s="29">
        <v>47</v>
      </c>
      <c r="B50" s="136" t="s">
        <v>1024</v>
      </c>
      <c r="C50" s="136" t="s">
        <v>13</v>
      </c>
      <c r="D50" s="144">
        <v>11</v>
      </c>
      <c r="E50" s="144">
        <v>5</v>
      </c>
      <c r="F50" s="144">
        <v>16</v>
      </c>
      <c r="G50" s="52">
        <f t="shared" si="0"/>
        <v>103012.5</v>
      </c>
      <c r="H50" s="145">
        <v>100500</v>
      </c>
      <c r="I50" s="145">
        <v>2010</v>
      </c>
      <c r="J50" s="145">
        <v>502.5</v>
      </c>
    </row>
    <row r="51" spans="1:10" ht="15.6" x14ac:dyDescent="0.3">
      <c r="A51" s="29">
        <v>48</v>
      </c>
      <c r="B51" s="136" t="s">
        <v>1025</v>
      </c>
      <c r="C51" s="136" t="s">
        <v>10</v>
      </c>
      <c r="D51" s="144">
        <v>7</v>
      </c>
      <c r="E51" s="144">
        <v>1</v>
      </c>
      <c r="F51" s="144">
        <v>8</v>
      </c>
      <c r="G51" s="52">
        <f t="shared" si="0"/>
        <v>71340</v>
      </c>
      <c r="H51" s="145">
        <v>69600</v>
      </c>
      <c r="I51" s="145">
        <v>1392</v>
      </c>
      <c r="J51" s="145">
        <v>348</v>
      </c>
    </row>
    <row r="52" spans="1:10" ht="15.6" x14ac:dyDescent="0.3">
      <c r="A52" s="29">
        <v>49</v>
      </c>
      <c r="B52" s="136" t="s">
        <v>1026</v>
      </c>
      <c r="C52" s="136" t="s">
        <v>10</v>
      </c>
      <c r="D52" s="144">
        <v>12</v>
      </c>
      <c r="E52" s="144">
        <v>3</v>
      </c>
      <c r="F52" s="144">
        <v>15</v>
      </c>
      <c r="G52" s="52">
        <f t="shared" si="0"/>
        <v>184500</v>
      </c>
      <c r="H52" s="145">
        <v>180000</v>
      </c>
      <c r="I52" s="145">
        <v>3600</v>
      </c>
      <c r="J52" s="145">
        <v>900</v>
      </c>
    </row>
    <row r="53" spans="1:10" ht="15.6" x14ac:dyDescent="0.3">
      <c r="A53" s="29">
        <v>50</v>
      </c>
      <c r="B53" s="136" t="s">
        <v>1027</v>
      </c>
      <c r="C53" s="136" t="s">
        <v>10</v>
      </c>
      <c r="D53" s="144">
        <v>8</v>
      </c>
      <c r="E53" s="144">
        <v>0</v>
      </c>
      <c r="F53" s="144">
        <v>8</v>
      </c>
      <c r="G53" s="52">
        <f t="shared" si="0"/>
        <v>28905</v>
      </c>
      <c r="H53" s="145">
        <v>28200</v>
      </c>
      <c r="I53" s="145">
        <v>564</v>
      </c>
      <c r="J53" s="145">
        <v>141</v>
      </c>
    </row>
    <row r="54" spans="1:10" ht="15.6" x14ac:dyDescent="0.3">
      <c r="A54" s="29">
        <v>51</v>
      </c>
      <c r="B54" s="136" t="s">
        <v>1028</v>
      </c>
      <c r="C54" s="136" t="s">
        <v>14</v>
      </c>
      <c r="D54" s="144">
        <v>9</v>
      </c>
      <c r="E54" s="144">
        <v>5</v>
      </c>
      <c r="F54" s="144">
        <v>14</v>
      </c>
      <c r="G54" s="52">
        <f t="shared" si="0"/>
        <v>159900</v>
      </c>
      <c r="H54" s="145">
        <v>156000</v>
      </c>
      <c r="I54" s="145">
        <v>3120</v>
      </c>
      <c r="J54" s="145">
        <v>780</v>
      </c>
    </row>
    <row r="55" spans="1:10" ht="15.6" x14ac:dyDescent="0.3">
      <c r="A55" s="29">
        <v>52</v>
      </c>
      <c r="B55" s="136" t="s">
        <v>1029</v>
      </c>
      <c r="C55" s="136" t="s">
        <v>10</v>
      </c>
      <c r="D55" s="144">
        <v>26</v>
      </c>
      <c r="E55" s="144">
        <v>9</v>
      </c>
      <c r="F55" s="144">
        <v>35</v>
      </c>
      <c r="G55" s="52">
        <f t="shared" si="0"/>
        <v>234981.25</v>
      </c>
      <c r="H55" s="145">
        <v>229250</v>
      </c>
      <c r="I55" s="145">
        <v>4585</v>
      </c>
      <c r="J55" s="145">
        <v>1146.25</v>
      </c>
    </row>
    <row r="56" spans="1:10" ht="15.6" x14ac:dyDescent="0.3">
      <c r="A56" s="29">
        <v>53</v>
      </c>
      <c r="B56" s="136" t="s">
        <v>1030</v>
      </c>
      <c r="C56" s="136" t="s">
        <v>11</v>
      </c>
      <c r="D56" s="144">
        <v>15</v>
      </c>
      <c r="E56" s="144">
        <v>4</v>
      </c>
      <c r="F56" s="144">
        <v>19</v>
      </c>
      <c r="G56" s="52">
        <f t="shared" si="0"/>
        <v>184500</v>
      </c>
      <c r="H56" s="145">
        <v>180000</v>
      </c>
      <c r="I56" s="145">
        <v>3600</v>
      </c>
      <c r="J56" s="145">
        <v>900</v>
      </c>
    </row>
    <row r="57" spans="1:10" ht="15.6" x14ac:dyDescent="0.3">
      <c r="A57" s="29">
        <v>54</v>
      </c>
      <c r="B57" s="136" t="s">
        <v>1031</v>
      </c>
      <c r="C57" s="136" t="s">
        <v>13</v>
      </c>
      <c r="D57" s="144">
        <v>5</v>
      </c>
      <c r="E57" s="144">
        <v>2</v>
      </c>
      <c r="F57" s="144">
        <v>7</v>
      </c>
      <c r="G57" s="52">
        <f t="shared" si="0"/>
        <v>45920</v>
      </c>
      <c r="H57" s="145">
        <v>44800</v>
      </c>
      <c r="I57" s="145">
        <v>896</v>
      </c>
      <c r="J57" s="145">
        <v>224</v>
      </c>
    </row>
    <row r="58" spans="1:10" ht="15.6" x14ac:dyDescent="0.3">
      <c r="A58" s="29">
        <v>55</v>
      </c>
      <c r="B58" s="136" t="s">
        <v>1032</v>
      </c>
      <c r="C58" s="136" t="s">
        <v>10</v>
      </c>
      <c r="D58" s="144">
        <v>1</v>
      </c>
      <c r="E58" s="144">
        <v>1</v>
      </c>
      <c r="F58" s="144">
        <v>2</v>
      </c>
      <c r="G58" s="52">
        <f t="shared" si="0"/>
        <v>24600</v>
      </c>
      <c r="H58" s="145">
        <v>24000</v>
      </c>
      <c r="I58" s="145">
        <v>480</v>
      </c>
      <c r="J58" s="145">
        <v>120</v>
      </c>
    </row>
    <row r="59" spans="1:10" ht="15.6" x14ac:dyDescent="0.3">
      <c r="A59" s="29">
        <v>56</v>
      </c>
      <c r="B59" s="136" t="s">
        <v>1033</v>
      </c>
      <c r="C59" s="136" t="s">
        <v>10</v>
      </c>
      <c r="D59" s="144">
        <v>5</v>
      </c>
      <c r="E59" s="144">
        <v>2</v>
      </c>
      <c r="F59" s="144">
        <v>7</v>
      </c>
      <c r="G59" s="52">
        <f t="shared" si="0"/>
        <v>49200</v>
      </c>
      <c r="H59" s="145">
        <v>48000</v>
      </c>
      <c r="I59" s="145">
        <v>960</v>
      </c>
      <c r="J59" s="145">
        <v>240</v>
      </c>
    </row>
    <row r="60" spans="1:10" ht="15.6" x14ac:dyDescent="0.3">
      <c r="A60" s="29">
        <v>57</v>
      </c>
      <c r="B60" s="136" t="s">
        <v>1034</v>
      </c>
      <c r="C60" s="136" t="s">
        <v>14</v>
      </c>
      <c r="D60" s="144">
        <v>15</v>
      </c>
      <c r="E60" s="144">
        <v>1</v>
      </c>
      <c r="F60" s="144">
        <v>16</v>
      </c>
      <c r="G60" s="52">
        <f t="shared" si="0"/>
        <v>129150</v>
      </c>
      <c r="H60" s="145">
        <v>126000</v>
      </c>
      <c r="I60" s="145">
        <v>2520</v>
      </c>
      <c r="J60" s="145">
        <v>630</v>
      </c>
    </row>
    <row r="61" spans="1:10" ht="15.6" x14ac:dyDescent="0.3">
      <c r="A61" s="29">
        <v>58</v>
      </c>
      <c r="B61" s="136" t="s">
        <v>1035</v>
      </c>
      <c r="C61" s="136" t="s">
        <v>10</v>
      </c>
      <c r="D61" s="144">
        <v>4</v>
      </c>
      <c r="E61" s="144">
        <v>0</v>
      </c>
      <c r="F61" s="144">
        <v>4</v>
      </c>
      <c r="G61" s="52">
        <f t="shared" si="0"/>
        <v>19680</v>
      </c>
      <c r="H61" s="145">
        <v>19200</v>
      </c>
      <c r="I61" s="145">
        <v>384</v>
      </c>
      <c r="J61" s="145">
        <v>96</v>
      </c>
    </row>
    <row r="62" spans="1:10" ht="15.6" x14ac:dyDescent="0.3">
      <c r="A62" s="29">
        <v>59</v>
      </c>
      <c r="B62" s="136" t="s">
        <v>1036</v>
      </c>
      <c r="C62" s="136" t="s">
        <v>11</v>
      </c>
      <c r="D62" s="144">
        <v>8</v>
      </c>
      <c r="E62" s="144">
        <v>2</v>
      </c>
      <c r="F62" s="144">
        <v>10</v>
      </c>
      <c r="G62" s="52">
        <f t="shared" si="0"/>
        <v>47964.880000000005</v>
      </c>
      <c r="H62" s="145">
        <v>46795</v>
      </c>
      <c r="I62" s="145">
        <v>935.9</v>
      </c>
      <c r="J62" s="145">
        <v>233.98</v>
      </c>
    </row>
    <row r="63" spans="1:10" ht="15.6" x14ac:dyDescent="0.3">
      <c r="A63" s="29">
        <v>60</v>
      </c>
      <c r="B63" s="136" t="s">
        <v>1037</v>
      </c>
      <c r="C63" s="136" t="s">
        <v>10</v>
      </c>
      <c r="D63" s="144">
        <v>2</v>
      </c>
      <c r="E63" s="144">
        <v>0</v>
      </c>
      <c r="F63" s="144">
        <v>2</v>
      </c>
      <c r="G63" s="52">
        <f t="shared" si="0"/>
        <v>18450</v>
      </c>
      <c r="H63" s="145">
        <v>18000</v>
      </c>
      <c r="I63" s="145">
        <v>360</v>
      </c>
      <c r="J63" s="145">
        <v>90</v>
      </c>
    </row>
    <row r="64" spans="1:10" ht="15.6" x14ac:dyDescent="0.3">
      <c r="A64" s="29">
        <v>61</v>
      </c>
      <c r="B64" s="136" t="s">
        <v>1038</v>
      </c>
      <c r="C64" s="136" t="s">
        <v>10</v>
      </c>
      <c r="D64" s="144">
        <v>4</v>
      </c>
      <c r="E64" s="144">
        <v>5</v>
      </c>
      <c r="F64" s="144">
        <v>9</v>
      </c>
      <c r="G64" s="52">
        <f t="shared" si="0"/>
        <v>110700</v>
      </c>
      <c r="H64" s="145">
        <v>108000</v>
      </c>
      <c r="I64" s="145">
        <v>2160</v>
      </c>
      <c r="J64" s="145">
        <v>540</v>
      </c>
    </row>
    <row r="65" spans="1:10" ht="15.6" x14ac:dyDescent="0.3">
      <c r="A65" s="29">
        <v>62</v>
      </c>
      <c r="B65" s="136" t="s">
        <v>1039</v>
      </c>
      <c r="C65" s="136" t="s">
        <v>13</v>
      </c>
      <c r="D65" s="144">
        <v>2</v>
      </c>
      <c r="E65" s="144">
        <v>2</v>
      </c>
      <c r="F65" s="144">
        <v>4</v>
      </c>
      <c r="G65" s="52">
        <f t="shared" si="0"/>
        <v>49200</v>
      </c>
      <c r="H65" s="145">
        <v>48000</v>
      </c>
      <c r="I65" s="145">
        <v>960</v>
      </c>
      <c r="J65" s="145">
        <v>240</v>
      </c>
    </row>
    <row r="66" spans="1:10" ht="15.6" x14ac:dyDescent="0.3">
      <c r="A66" s="29">
        <v>63</v>
      </c>
      <c r="B66" s="136" t="s">
        <v>1040</v>
      </c>
      <c r="C66" s="136" t="s">
        <v>10</v>
      </c>
      <c r="D66" s="144">
        <v>9</v>
      </c>
      <c r="E66" s="144">
        <v>1</v>
      </c>
      <c r="F66" s="144">
        <v>10</v>
      </c>
      <c r="G66" s="52">
        <f t="shared" si="0"/>
        <v>109162.5</v>
      </c>
      <c r="H66" s="145">
        <v>106500</v>
      </c>
      <c r="I66" s="145">
        <v>2130</v>
      </c>
      <c r="J66" s="145">
        <v>532.5</v>
      </c>
    </row>
    <row r="67" spans="1:10" ht="15.6" x14ac:dyDescent="0.3">
      <c r="A67" s="29">
        <v>64</v>
      </c>
      <c r="B67" s="136" t="s">
        <v>1041</v>
      </c>
      <c r="C67" s="136" t="s">
        <v>10</v>
      </c>
      <c r="D67" s="144">
        <v>1</v>
      </c>
      <c r="E67" s="144">
        <v>0</v>
      </c>
      <c r="F67" s="144">
        <v>1</v>
      </c>
      <c r="G67" s="52">
        <f t="shared" si="0"/>
        <v>9225</v>
      </c>
      <c r="H67" s="145">
        <v>9000</v>
      </c>
      <c r="I67" s="145">
        <v>180</v>
      </c>
      <c r="J67" s="145">
        <v>45</v>
      </c>
    </row>
    <row r="68" spans="1:10" ht="15.6" x14ac:dyDescent="0.3">
      <c r="A68" s="29">
        <v>65</v>
      </c>
      <c r="B68" s="136" t="s">
        <v>1042</v>
      </c>
      <c r="C68" s="136" t="s">
        <v>10</v>
      </c>
      <c r="D68" s="144">
        <v>4</v>
      </c>
      <c r="E68" s="144">
        <v>0</v>
      </c>
      <c r="F68" s="144">
        <v>4</v>
      </c>
      <c r="G68" s="52">
        <f t="shared" si="0"/>
        <v>36900</v>
      </c>
      <c r="H68" s="145">
        <v>36000</v>
      </c>
      <c r="I68" s="145">
        <v>720</v>
      </c>
      <c r="J68" s="145">
        <v>180</v>
      </c>
    </row>
    <row r="69" spans="1:10" ht="15.6" x14ac:dyDescent="0.3">
      <c r="A69" s="29">
        <v>66</v>
      </c>
      <c r="B69" s="136" t="s">
        <v>1043</v>
      </c>
      <c r="C69" s="136" t="s">
        <v>13</v>
      </c>
      <c r="D69" s="144">
        <v>6</v>
      </c>
      <c r="E69" s="144">
        <v>2</v>
      </c>
      <c r="F69" s="144">
        <v>8</v>
      </c>
      <c r="G69" s="52">
        <f t="shared" ref="G69:G116" si="1">SUM(H69:J69)</f>
        <v>77490</v>
      </c>
      <c r="H69" s="145">
        <v>75600</v>
      </c>
      <c r="I69" s="145">
        <v>1512</v>
      </c>
      <c r="J69" s="145">
        <v>378</v>
      </c>
    </row>
    <row r="70" spans="1:10" ht="15.6" x14ac:dyDescent="0.3">
      <c r="A70" s="29">
        <v>67</v>
      </c>
      <c r="B70" s="136" t="s">
        <v>1044</v>
      </c>
      <c r="C70" s="136" t="s">
        <v>14</v>
      </c>
      <c r="D70" s="144">
        <v>6</v>
      </c>
      <c r="E70" s="144">
        <v>4</v>
      </c>
      <c r="F70" s="144">
        <v>10</v>
      </c>
      <c r="G70" s="52">
        <f t="shared" si="1"/>
        <v>67650</v>
      </c>
      <c r="H70" s="145">
        <v>66000</v>
      </c>
      <c r="I70" s="145">
        <v>1320</v>
      </c>
      <c r="J70" s="145">
        <v>330</v>
      </c>
    </row>
    <row r="71" spans="1:10" ht="15.6" x14ac:dyDescent="0.3">
      <c r="A71" s="29">
        <v>68</v>
      </c>
      <c r="B71" s="136" t="s">
        <v>1045</v>
      </c>
      <c r="C71" s="136" t="s">
        <v>14</v>
      </c>
      <c r="D71" s="144">
        <v>4</v>
      </c>
      <c r="E71" s="144">
        <v>0</v>
      </c>
      <c r="F71" s="144">
        <v>4</v>
      </c>
      <c r="G71" s="52">
        <f t="shared" si="1"/>
        <v>39360</v>
      </c>
      <c r="H71" s="145">
        <v>38400</v>
      </c>
      <c r="I71" s="145">
        <v>768</v>
      </c>
      <c r="J71" s="145">
        <v>192</v>
      </c>
    </row>
    <row r="72" spans="1:10" ht="15.6" x14ac:dyDescent="0.3">
      <c r="A72" s="29">
        <v>69</v>
      </c>
      <c r="B72" s="136" t="s">
        <v>1046</v>
      </c>
      <c r="C72" s="136" t="s">
        <v>14</v>
      </c>
      <c r="D72" s="144">
        <v>7</v>
      </c>
      <c r="E72" s="144">
        <v>2</v>
      </c>
      <c r="F72" s="144">
        <v>9</v>
      </c>
      <c r="G72" s="52">
        <f t="shared" si="1"/>
        <v>98400</v>
      </c>
      <c r="H72" s="145">
        <v>96000</v>
      </c>
      <c r="I72" s="145">
        <v>1920</v>
      </c>
      <c r="J72" s="145">
        <v>480</v>
      </c>
    </row>
    <row r="73" spans="1:10" ht="15.6" x14ac:dyDescent="0.3">
      <c r="A73" s="29">
        <v>70</v>
      </c>
      <c r="B73" s="136" t="s">
        <v>1047</v>
      </c>
      <c r="C73" s="136" t="s">
        <v>10</v>
      </c>
      <c r="D73" s="144">
        <v>26</v>
      </c>
      <c r="E73" s="144">
        <v>5</v>
      </c>
      <c r="F73" s="144">
        <v>31</v>
      </c>
      <c r="G73" s="52">
        <f t="shared" si="1"/>
        <v>369000</v>
      </c>
      <c r="H73" s="145">
        <v>360000</v>
      </c>
      <c r="I73" s="145">
        <v>7200</v>
      </c>
      <c r="J73" s="145">
        <v>1800</v>
      </c>
    </row>
    <row r="74" spans="1:10" ht="15.6" x14ac:dyDescent="0.3">
      <c r="A74" s="29">
        <v>71</v>
      </c>
      <c r="B74" s="136" t="s">
        <v>1048</v>
      </c>
      <c r="C74" s="136" t="s">
        <v>14</v>
      </c>
      <c r="D74" s="144">
        <v>12</v>
      </c>
      <c r="E74" s="144">
        <v>3</v>
      </c>
      <c r="F74" s="144">
        <v>15</v>
      </c>
      <c r="G74" s="52">
        <f t="shared" si="1"/>
        <v>83640</v>
      </c>
      <c r="H74" s="145">
        <v>81600</v>
      </c>
      <c r="I74" s="145">
        <v>1632</v>
      </c>
      <c r="J74" s="145">
        <v>408</v>
      </c>
    </row>
    <row r="75" spans="1:10" ht="15.6" x14ac:dyDescent="0.3">
      <c r="A75" s="29">
        <v>72</v>
      </c>
      <c r="B75" s="136" t="s">
        <v>1049</v>
      </c>
      <c r="C75" s="136" t="s">
        <v>10</v>
      </c>
      <c r="D75" s="144">
        <v>19</v>
      </c>
      <c r="E75" s="144">
        <v>3</v>
      </c>
      <c r="F75" s="144">
        <v>22</v>
      </c>
      <c r="G75" s="52">
        <f t="shared" si="1"/>
        <v>180963.75</v>
      </c>
      <c r="H75" s="145">
        <v>176550</v>
      </c>
      <c r="I75" s="145">
        <v>3531</v>
      </c>
      <c r="J75" s="145">
        <v>882.75</v>
      </c>
    </row>
    <row r="76" spans="1:10" ht="15.6" x14ac:dyDescent="0.3">
      <c r="A76" s="29">
        <v>73</v>
      </c>
      <c r="B76" s="136" t="s">
        <v>1050</v>
      </c>
      <c r="C76" s="136" t="s">
        <v>11</v>
      </c>
      <c r="D76" s="144">
        <v>18</v>
      </c>
      <c r="E76" s="144">
        <v>5</v>
      </c>
      <c r="F76" s="144">
        <v>23</v>
      </c>
      <c r="G76" s="52">
        <f t="shared" si="1"/>
        <v>252150</v>
      </c>
      <c r="H76" s="145">
        <v>246000</v>
      </c>
      <c r="I76" s="145">
        <v>4920</v>
      </c>
      <c r="J76" s="145">
        <v>1230</v>
      </c>
    </row>
    <row r="77" spans="1:10" ht="15.6" x14ac:dyDescent="0.3">
      <c r="A77" s="29">
        <v>74</v>
      </c>
      <c r="B77" s="136" t="s">
        <v>1051</v>
      </c>
      <c r="C77" s="136" t="s">
        <v>11</v>
      </c>
      <c r="D77" s="144">
        <v>35</v>
      </c>
      <c r="E77" s="144">
        <v>3</v>
      </c>
      <c r="F77" s="144">
        <v>38</v>
      </c>
      <c r="G77" s="52">
        <f t="shared" si="1"/>
        <v>455100</v>
      </c>
      <c r="H77" s="145">
        <v>444000</v>
      </c>
      <c r="I77" s="145">
        <v>8880</v>
      </c>
      <c r="J77" s="145">
        <v>2220</v>
      </c>
    </row>
    <row r="78" spans="1:10" ht="15.6" x14ac:dyDescent="0.3">
      <c r="A78" s="29">
        <v>75</v>
      </c>
      <c r="B78" s="136" t="s">
        <v>1052</v>
      </c>
      <c r="C78" s="136" t="s">
        <v>14</v>
      </c>
      <c r="D78" s="144">
        <v>7</v>
      </c>
      <c r="E78" s="144">
        <v>3</v>
      </c>
      <c r="F78" s="144">
        <v>10</v>
      </c>
      <c r="G78" s="52">
        <f t="shared" si="1"/>
        <v>110700</v>
      </c>
      <c r="H78" s="145">
        <v>108000</v>
      </c>
      <c r="I78" s="145">
        <v>2160</v>
      </c>
      <c r="J78" s="145">
        <v>540</v>
      </c>
    </row>
    <row r="79" spans="1:10" ht="15.6" x14ac:dyDescent="0.3">
      <c r="A79" s="29">
        <v>76</v>
      </c>
      <c r="B79" s="136" t="s">
        <v>1053</v>
      </c>
      <c r="C79" s="136" t="s">
        <v>11</v>
      </c>
      <c r="D79" s="144">
        <v>11</v>
      </c>
      <c r="E79" s="144">
        <v>0</v>
      </c>
      <c r="F79" s="144">
        <v>11</v>
      </c>
      <c r="G79" s="52">
        <f t="shared" si="1"/>
        <v>86253.75</v>
      </c>
      <c r="H79" s="145">
        <v>84150</v>
      </c>
      <c r="I79" s="145">
        <v>1683</v>
      </c>
      <c r="J79" s="145">
        <v>420.75</v>
      </c>
    </row>
    <row r="80" spans="1:10" ht="15.6" x14ac:dyDescent="0.3">
      <c r="A80" s="29">
        <v>77</v>
      </c>
      <c r="B80" s="136" t="s">
        <v>1054</v>
      </c>
      <c r="C80" s="136" t="s">
        <v>13</v>
      </c>
      <c r="D80" s="144">
        <v>11</v>
      </c>
      <c r="E80" s="144">
        <v>9</v>
      </c>
      <c r="F80" s="144">
        <v>20</v>
      </c>
      <c r="G80" s="52">
        <f t="shared" si="1"/>
        <v>110315.63</v>
      </c>
      <c r="H80" s="145">
        <v>107625</v>
      </c>
      <c r="I80" s="145">
        <v>2152.5</v>
      </c>
      <c r="J80" s="145">
        <v>538.13</v>
      </c>
    </row>
    <row r="81" spans="1:10" ht="15.6" x14ac:dyDescent="0.3">
      <c r="A81" s="29">
        <v>78</v>
      </c>
      <c r="B81" s="136" t="s">
        <v>1055</v>
      </c>
      <c r="C81" s="136" t="s">
        <v>13</v>
      </c>
      <c r="D81" s="144">
        <v>6</v>
      </c>
      <c r="E81" s="144">
        <v>0</v>
      </c>
      <c r="F81" s="144">
        <v>6</v>
      </c>
      <c r="G81" s="52">
        <f t="shared" si="1"/>
        <v>33671.25</v>
      </c>
      <c r="H81" s="145">
        <v>32850</v>
      </c>
      <c r="I81" s="145">
        <v>657</v>
      </c>
      <c r="J81" s="145">
        <v>164.25</v>
      </c>
    </row>
    <row r="82" spans="1:10" ht="15.6" x14ac:dyDescent="0.3">
      <c r="A82" s="29">
        <v>79</v>
      </c>
      <c r="B82" s="136" t="s">
        <v>1056</v>
      </c>
      <c r="C82" s="136" t="s">
        <v>14</v>
      </c>
      <c r="D82" s="144">
        <v>6</v>
      </c>
      <c r="E82" s="144">
        <v>6</v>
      </c>
      <c r="F82" s="144">
        <v>12</v>
      </c>
      <c r="G82" s="52">
        <f t="shared" si="1"/>
        <v>113570</v>
      </c>
      <c r="H82" s="145">
        <v>110800</v>
      </c>
      <c r="I82" s="145">
        <v>2216</v>
      </c>
      <c r="J82" s="145">
        <v>554</v>
      </c>
    </row>
    <row r="83" spans="1:10" ht="15.6" x14ac:dyDescent="0.3">
      <c r="A83" s="29">
        <v>80</v>
      </c>
      <c r="B83" s="136" t="s">
        <v>1057</v>
      </c>
      <c r="C83" s="136" t="s">
        <v>11</v>
      </c>
      <c r="D83" s="144">
        <v>49</v>
      </c>
      <c r="E83" s="144">
        <v>27</v>
      </c>
      <c r="F83" s="144">
        <v>76</v>
      </c>
      <c r="G83" s="52">
        <f t="shared" si="1"/>
        <v>747840</v>
      </c>
      <c r="H83" s="145">
        <v>729600</v>
      </c>
      <c r="I83" s="145">
        <v>14592</v>
      </c>
      <c r="J83" s="145">
        <v>3648</v>
      </c>
    </row>
    <row r="84" spans="1:10" ht="15.6" x14ac:dyDescent="0.3">
      <c r="A84" s="29">
        <v>81</v>
      </c>
      <c r="B84" s="136" t="s">
        <v>1058</v>
      </c>
      <c r="C84" s="136" t="s">
        <v>13</v>
      </c>
      <c r="D84" s="144">
        <v>3</v>
      </c>
      <c r="E84" s="144">
        <v>1</v>
      </c>
      <c r="F84" s="144">
        <v>4</v>
      </c>
      <c r="G84" s="52">
        <f t="shared" si="1"/>
        <v>29725</v>
      </c>
      <c r="H84" s="145">
        <v>29000</v>
      </c>
      <c r="I84" s="145">
        <v>580</v>
      </c>
      <c r="J84" s="145">
        <v>145</v>
      </c>
    </row>
    <row r="85" spans="1:10" ht="15.6" x14ac:dyDescent="0.3">
      <c r="A85" s="29">
        <v>82</v>
      </c>
      <c r="B85" s="136" t="s">
        <v>1059</v>
      </c>
      <c r="C85" s="136" t="s">
        <v>13</v>
      </c>
      <c r="D85" s="144">
        <v>3</v>
      </c>
      <c r="E85" s="144">
        <v>6</v>
      </c>
      <c r="F85" s="144">
        <v>9</v>
      </c>
      <c r="G85" s="52">
        <f t="shared" si="1"/>
        <v>98400</v>
      </c>
      <c r="H85" s="145">
        <v>96000</v>
      </c>
      <c r="I85" s="145">
        <v>1920</v>
      </c>
      <c r="J85" s="145">
        <v>480</v>
      </c>
    </row>
    <row r="86" spans="1:10" ht="15.6" x14ac:dyDescent="0.3">
      <c r="A86" s="29">
        <v>83</v>
      </c>
      <c r="B86" s="136" t="s">
        <v>1060</v>
      </c>
      <c r="C86" s="136" t="s">
        <v>10</v>
      </c>
      <c r="D86" s="144">
        <v>8</v>
      </c>
      <c r="E86" s="144">
        <v>3</v>
      </c>
      <c r="F86" s="144">
        <v>11</v>
      </c>
      <c r="G86" s="52">
        <f t="shared" si="1"/>
        <v>77515.63</v>
      </c>
      <c r="H86" s="145">
        <v>75625</v>
      </c>
      <c r="I86" s="145">
        <v>1512.5</v>
      </c>
      <c r="J86" s="145">
        <v>378.13</v>
      </c>
    </row>
    <row r="87" spans="1:10" ht="15.6" x14ac:dyDescent="0.3">
      <c r="A87" s="29">
        <v>84</v>
      </c>
      <c r="B87" s="136" t="s">
        <v>1061</v>
      </c>
      <c r="C87" s="136" t="s">
        <v>10</v>
      </c>
      <c r="D87" s="144">
        <v>1</v>
      </c>
      <c r="E87" s="144">
        <v>2</v>
      </c>
      <c r="F87" s="144">
        <v>3</v>
      </c>
      <c r="G87" s="52">
        <f t="shared" si="1"/>
        <v>30135</v>
      </c>
      <c r="H87" s="145">
        <v>29400</v>
      </c>
      <c r="I87" s="145">
        <v>588</v>
      </c>
      <c r="J87" s="145">
        <v>147</v>
      </c>
    </row>
    <row r="88" spans="1:10" ht="15.6" x14ac:dyDescent="0.3">
      <c r="A88" s="29">
        <v>85</v>
      </c>
      <c r="B88" s="136" t="s">
        <v>1062</v>
      </c>
      <c r="C88" s="136" t="s">
        <v>10</v>
      </c>
      <c r="D88" s="144">
        <v>11</v>
      </c>
      <c r="E88" s="144">
        <v>3</v>
      </c>
      <c r="F88" s="144">
        <v>14</v>
      </c>
      <c r="G88" s="52">
        <f t="shared" si="1"/>
        <v>93992.5</v>
      </c>
      <c r="H88" s="145">
        <v>91700</v>
      </c>
      <c r="I88" s="145">
        <v>1834</v>
      </c>
      <c r="J88" s="145">
        <v>458.5</v>
      </c>
    </row>
    <row r="89" spans="1:10" ht="15.6" x14ac:dyDescent="0.3">
      <c r="A89" s="29">
        <v>86</v>
      </c>
      <c r="B89" s="136" t="s">
        <v>1063</v>
      </c>
      <c r="C89" s="136" t="s">
        <v>11</v>
      </c>
      <c r="D89" s="144">
        <v>4</v>
      </c>
      <c r="E89" s="144">
        <v>0</v>
      </c>
      <c r="F89" s="144">
        <v>4</v>
      </c>
      <c r="G89" s="52">
        <f t="shared" si="1"/>
        <v>25522.5</v>
      </c>
      <c r="H89" s="145">
        <v>24900</v>
      </c>
      <c r="I89" s="145">
        <v>498</v>
      </c>
      <c r="J89" s="145">
        <v>124.5</v>
      </c>
    </row>
    <row r="90" spans="1:10" ht="15.6" x14ac:dyDescent="0.3">
      <c r="A90" s="29">
        <v>87</v>
      </c>
      <c r="B90" s="136" t="s">
        <v>1064</v>
      </c>
      <c r="C90" s="136" t="s">
        <v>10</v>
      </c>
      <c r="D90" s="144">
        <v>9</v>
      </c>
      <c r="E90" s="144">
        <v>3</v>
      </c>
      <c r="F90" s="144">
        <v>12</v>
      </c>
      <c r="G90" s="52">
        <f t="shared" si="1"/>
        <v>147600</v>
      </c>
      <c r="H90" s="145">
        <v>144000</v>
      </c>
      <c r="I90" s="145">
        <v>2880</v>
      </c>
      <c r="J90" s="145">
        <v>720</v>
      </c>
    </row>
    <row r="91" spans="1:10" ht="15.6" x14ac:dyDescent="0.3">
      <c r="A91" s="29">
        <v>88</v>
      </c>
      <c r="B91" s="136" t="s">
        <v>1065</v>
      </c>
      <c r="C91" s="136" t="s">
        <v>13</v>
      </c>
      <c r="D91" s="144">
        <v>11</v>
      </c>
      <c r="E91" s="144">
        <v>2</v>
      </c>
      <c r="F91" s="144">
        <v>13</v>
      </c>
      <c r="G91" s="52">
        <f t="shared" si="1"/>
        <v>16989.38</v>
      </c>
      <c r="H91" s="145">
        <v>16575</v>
      </c>
      <c r="I91" s="145">
        <v>331.5</v>
      </c>
      <c r="J91" s="145">
        <v>82.88</v>
      </c>
    </row>
    <row r="92" spans="1:10" ht="15.6" x14ac:dyDescent="0.3">
      <c r="A92" s="29">
        <v>89</v>
      </c>
      <c r="B92" s="136" t="s">
        <v>1066</v>
      </c>
      <c r="C92" s="136" t="s">
        <v>11</v>
      </c>
      <c r="D92" s="144">
        <v>19</v>
      </c>
      <c r="E92" s="144">
        <v>4</v>
      </c>
      <c r="F92" s="144">
        <v>23</v>
      </c>
      <c r="G92" s="52">
        <f t="shared" si="1"/>
        <v>159823.13</v>
      </c>
      <c r="H92" s="145">
        <v>155925</v>
      </c>
      <c r="I92" s="145">
        <v>3118.5</v>
      </c>
      <c r="J92" s="145">
        <v>779.63</v>
      </c>
    </row>
    <row r="93" spans="1:10" ht="15.6" x14ac:dyDescent="0.3">
      <c r="A93" s="29">
        <v>90</v>
      </c>
      <c r="B93" s="136" t="s">
        <v>1067</v>
      </c>
      <c r="C93" s="136" t="s">
        <v>10</v>
      </c>
      <c r="D93" s="144">
        <v>10</v>
      </c>
      <c r="E93" s="144">
        <v>0</v>
      </c>
      <c r="F93" s="144">
        <v>10</v>
      </c>
      <c r="G93" s="52">
        <f t="shared" si="1"/>
        <v>100450</v>
      </c>
      <c r="H93" s="145">
        <v>98000</v>
      </c>
      <c r="I93" s="145">
        <v>1960</v>
      </c>
      <c r="J93" s="145">
        <v>490</v>
      </c>
    </row>
    <row r="94" spans="1:10" ht="15.6" x14ac:dyDescent="0.3">
      <c r="A94" s="29">
        <v>91</v>
      </c>
      <c r="B94" s="136" t="s">
        <v>1068</v>
      </c>
      <c r="C94" s="136" t="s">
        <v>14</v>
      </c>
      <c r="D94" s="144">
        <v>0</v>
      </c>
      <c r="E94" s="144">
        <v>1</v>
      </c>
      <c r="F94" s="144">
        <v>1</v>
      </c>
      <c r="G94" s="52">
        <f t="shared" si="1"/>
        <v>12300</v>
      </c>
      <c r="H94" s="145">
        <v>12000</v>
      </c>
      <c r="I94" s="145">
        <v>240</v>
      </c>
      <c r="J94" s="145">
        <v>60</v>
      </c>
    </row>
    <row r="95" spans="1:10" ht="15.6" x14ac:dyDescent="0.3">
      <c r="A95" s="29">
        <v>92</v>
      </c>
      <c r="B95" s="136" t="s">
        <v>1069</v>
      </c>
      <c r="C95" s="136" t="s">
        <v>10</v>
      </c>
      <c r="D95" s="144">
        <v>10</v>
      </c>
      <c r="E95" s="144">
        <v>2</v>
      </c>
      <c r="F95" s="144">
        <v>12</v>
      </c>
      <c r="G95" s="52">
        <f t="shared" si="1"/>
        <v>133608.75</v>
      </c>
      <c r="H95" s="145">
        <v>130350</v>
      </c>
      <c r="I95" s="145">
        <v>2607</v>
      </c>
      <c r="J95" s="145">
        <v>651.75</v>
      </c>
    </row>
    <row r="96" spans="1:10" ht="15.6" x14ac:dyDescent="0.3">
      <c r="A96" s="29">
        <v>93</v>
      </c>
      <c r="B96" s="136" t="s">
        <v>1070</v>
      </c>
      <c r="C96" s="136" t="s">
        <v>10</v>
      </c>
      <c r="D96" s="144">
        <v>3</v>
      </c>
      <c r="E96" s="144">
        <v>0</v>
      </c>
      <c r="F96" s="144">
        <v>3</v>
      </c>
      <c r="G96" s="52">
        <f t="shared" si="1"/>
        <v>36900</v>
      </c>
      <c r="H96" s="145">
        <v>36000</v>
      </c>
      <c r="I96" s="145">
        <v>720</v>
      </c>
      <c r="J96" s="145">
        <v>180</v>
      </c>
    </row>
    <row r="97" spans="1:10" ht="15.6" x14ac:dyDescent="0.3">
      <c r="A97" s="29">
        <v>94</v>
      </c>
      <c r="B97" s="136" t="s">
        <v>1071</v>
      </c>
      <c r="C97" s="136" t="s">
        <v>13</v>
      </c>
      <c r="D97" s="144">
        <v>15</v>
      </c>
      <c r="E97" s="144">
        <v>2</v>
      </c>
      <c r="F97" s="144">
        <v>17</v>
      </c>
      <c r="G97" s="52">
        <f t="shared" si="1"/>
        <v>128842.5</v>
      </c>
      <c r="H97" s="145">
        <v>125700</v>
      </c>
      <c r="I97" s="145">
        <v>2514</v>
      </c>
      <c r="J97" s="145">
        <v>628.5</v>
      </c>
    </row>
    <row r="98" spans="1:10" ht="15.6" x14ac:dyDescent="0.3">
      <c r="A98" s="29">
        <v>95</v>
      </c>
      <c r="B98" s="136" t="s">
        <v>1072</v>
      </c>
      <c r="C98" s="136" t="s">
        <v>10</v>
      </c>
      <c r="D98" s="144">
        <v>15</v>
      </c>
      <c r="E98" s="144">
        <v>3</v>
      </c>
      <c r="F98" s="144">
        <v>18</v>
      </c>
      <c r="G98" s="52">
        <f t="shared" si="1"/>
        <v>137042.5</v>
      </c>
      <c r="H98" s="145">
        <v>133700</v>
      </c>
      <c r="I98" s="145">
        <v>2674</v>
      </c>
      <c r="J98" s="145">
        <v>668.5</v>
      </c>
    </row>
    <row r="99" spans="1:10" ht="15.6" x14ac:dyDescent="0.3">
      <c r="A99" s="29">
        <v>96</v>
      </c>
      <c r="B99" s="136" t="s">
        <v>1073</v>
      </c>
      <c r="C99" s="136" t="s">
        <v>14</v>
      </c>
      <c r="D99" s="144">
        <v>7</v>
      </c>
      <c r="E99" s="144">
        <v>2</v>
      </c>
      <c r="F99" s="144">
        <v>9</v>
      </c>
      <c r="G99" s="52">
        <f t="shared" si="1"/>
        <v>39206.25</v>
      </c>
      <c r="H99" s="145">
        <v>38250</v>
      </c>
      <c r="I99" s="145">
        <v>765</v>
      </c>
      <c r="J99" s="145">
        <v>191.25</v>
      </c>
    </row>
    <row r="100" spans="1:10" ht="15.6" x14ac:dyDescent="0.3">
      <c r="A100" s="29">
        <v>97</v>
      </c>
      <c r="B100" s="136" t="s">
        <v>1074</v>
      </c>
      <c r="C100" s="136" t="s">
        <v>14</v>
      </c>
      <c r="D100" s="144">
        <v>8</v>
      </c>
      <c r="E100" s="144">
        <v>6</v>
      </c>
      <c r="F100" s="144">
        <v>14</v>
      </c>
      <c r="G100" s="52">
        <f t="shared" si="1"/>
        <v>130872</v>
      </c>
      <c r="H100" s="145">
        <v>127680</v>
      </c>
      <c r="I100" s="145">
        <v>2553.6</v>
      </c>
      <c r="J100" s="145">
        <v>638.4</v>
      </c>
    </row>
    <row r="101" spans="1:10" ht="15.6" x14ac:dyDescent="0.3">
      <c r="A101" s="29">
        <v>98</v>
      </c>
      <c r="B101" s="136" t="s">
        <v>1075</v>
      </c>
      <c r="C101" s="136" t="s">
        <v>10</v>
      </c>
      <c r="D101" s="144">
        <v>8</v>
      </c>
      <c r="E101" s="144">
        <v>2</v>
      </c>
      <c r="F101" s="144">
        <v>10</v>
      </c>
      <c r="G101" s="52">
        <f t="shared" si="1"/>
        <v>123000</v>
      </c>
      <c r="H101" s="145">
        <v>120000</v>
      </c>
      <c r="I101" s="145">
        <v>2400</v>
      </c>
      <c r="J101" s="145">
        <v>600</v>
      </c>
    </row>
    <row r="102" spans="1:10" ht="15.6" x14ac:dyDescent="0.3">
      <c r="A102" s="29">
        <v>99</v>
      </c>
      <c r="B102" s="136" t="s">
        <v>1076</v>
      </c>
      <c r="C102" s="136" t="s">
        <v>11</v>
      </c>
      <c r="D102" s="144">
        <v>17</v>
      </c>
      <c r="E102" s="144">
        <v>5</v>
      </c>
      <c r="F102" s="144">
        <v>22</v>
      </c>
      <c r="G102" s="52">
        <f t="shared" si="1"/>
        <v>171175</v>
      </c>
      <c r="H102" s="145">
        <v>167000</v>
      </c>
      <c r="I102" s="145">
        <v>3340</v>
      </c>
      <c r="J102" s="145">
        <v>835</v>
      </c>
    </row>
    <row r="103" spans="1:10" ht="15.6" x14ac:dyDescent="0.3">
      <c r="A103" s="29">
        <v>100</v>
      </c>
      <c r="B103" s="136" t="s">
        <v>1077</v>
      </c>
      <c r="C103" s="136" t="s">
        <v>14</v>
      </c>
      <c r="D103" s="144">
        <v>34</v>
      </c>
      <c r="E103" s="144">
        <v>14</v>
      </c>
      <c r="F103" s="144">
        <v>48</v>
      </c>
      <c r="G103" s="52">
        <f t="shared" si="1"/>
        <v>277365</v>
      </c>
      <c r="H103" s="145">
        <v>270600</v>
      </c>
      <c r="I103" s="145">
        <v>5412</v>
      </c>
      <c r="J103" s="145">
        <v>1353</v>
      </c>
    </row>
    <row r="104" spans="1:10" ht="15.6" x14ac:dyDescent="0.3">
      <c r="A104" s="29">
        <v>101</v>
      </c>
      <c r="B104" s="136" t="s">
        <v>1078</v>
      </c>
      <c r="C104" s="136" t="s">
        <v>10</v>
      </c>
      <c r="D104" s="144">
        <v>16</v>
      </c>
      <c r="E104" s="144">
        <v>1</v>
      </c>
      <c r="F104" s="144">
        <v>17</v>
      </c>
      <c r="G104" s="52">
        <f t="shared" si="1"/>
        <v>69690</v>
      </c>
      <c r="H104" s="145">
        <v>69000</v>
      </c>
      <c r="I104" s="145">
        <v>345</v>
      </c>
      <c r="J104" s="145">
        <v>345</v>
      </c>
    </row>
    <row r="105" spans="1:10" ht="15.6" x14ac:dyDescent="0.3">
      <c r="A105" s="29">
        <v>102</v>
      </c>
      <c r="B105" s="136" t="s">
        <v>1079</v>
      </c>
      <c r="C105" s="136" t="s">
        <v>10</v>
      </c>
      <c r="D105" s="144">
        <v>7</v>
      </c>
      <c r="E105" s="144">
        <v>0</v>
      </c>
      <c r="F105" s="144">
        <v>7</v>
      </c>
      <c r="G105" s="52">
        <f t="shared" si="1"/>
        <v>39360</v>
      </c>
      <c r="H105" s="145">
        <v>38400</v>
      </c>
      <c r="I105" s="145">
        <v>768</v>
      </c>
      <c r="J105" s="145">
        <v>192</v>
      </c>
    </row>
    <row r="106" spans="1:10" ht="15.6" x14ac:dyDescent="0.3">
      <c r="A106" s="29">
        <v>103</v>
      </c>
      <c r="B106" s="136" t="s">
        <v>1080</v>
      </c>
      <c r="C106" s="136" t="s">
        <v>11</v>
      </c>
      <c r="D106" s="144">
        <v>50</v>
      </c>
      <c r="E106" s="144">
        <v>10</v>
      </c>
      <c r="F106" s="144">
        <v>60</v>
      </c>
      <c r="G106" s="52">
        <f t="shared" si="1"/>
        <v>307500</v>
      </c>
      <c r="H106" s="145">
        <v>300000</v>
      </c>
      <c r="I106" s="145">
        <v>6000</v>
      </c>
      <c r="J106" s="145">
        <v>1500</v>
      </c>
    </row>
    <row r="107" spans="1:10" ht="15.6" x14ac:dyDescent="0.3">
      <c r="A107" s="29">
        <v>104</v>
      </c>
      <c r="B107" s="136" t="s">
        <v>1081</v>
      </c>
      <c r="C107" s="136" t="s">
        <v>14</v>
      </c>
      <c r="D107" s="144">
        <v>11</v>
      </c>
      <c r="E107" s="144">
        <v>6</v>
      </c>
      <c r="F107" s="144">
        <v>17</v>
      </c>
      <c r="G107" s="52">
        <f t="shared" si="1"/>
        <v>171636.25</v>
      </c>
      <c r="H107" s="145">
        <v>167450</v>
      </c>
      <c r="I107" s="145">
        <v>3349</v>
      </c>
      <c r="J107" s="145">
        <v>837.25</v>
      </c>
    </row>
    <row r="108" spans="1:10" ht="15.6" x14ac:dyDescent="0.3">
      <c r="A108" s="29">
        <v>105</v>
      </c>
      <c r="B108" s="136" t="s">
        <v>1082</v>
      </c>
      <c r="C108" s="136" t="s">
        <v>12</v>
      </c>
      <c r="D108" s="144">
        <v>6</v>
      </c>
      <c r="E108" s="144">
        <v>0</v>
      </c>
      <c r="F108" s="144">
        <v>6</v>
      </c>
      <c r="G108" s="52">
        <f t="shared" si="1"/>
        <v>61500</v>
      </c>
      <c r="H108" s="145">
        <v>60000</v>
      </c>
      <c r="I108" s="145">
        <v>1200</v>
      </c>
      <c r="J108" s="145">
        <v>300</v>
      </c>
    </row>
    <row r="109" spans="1:10" ht="15.6" x14ac:dyDescent="0.3">
      <c r="A109" s="29">
        <v>106</v>
      </c>
      <c r="B109" s="136" t="s">
        <v>1083</v>
      </c>
      <c r="C109" s="136" t="s">
        <v>12</v>
      </c>
      <c r="D109" s="144">
        <v>3</v>
      </c>
      <c r="E109" s="144">
        <v>2</v>
      </c>
      <c r="F109" s="144">
        <v>5</v>
      </c>
      <c r="G109" s="52">
        <f t="shared" si="1"/>
        <v>61500</v>
      </c>
      <c r="H109" s="145">
        <v>60000</v>
      </c>
      <c r="I109" s="145">
        <v>1200</v>
      </c>
      <c r="J109" s="145">
        <v>300</v>
      </c>
    </row>
    <row r="110" spans="1:10" ht="15.6" x14ac:dyDescent="0.3">
      <c r="A110" s="29">
        <v>107</v>
      </c>
      <c r="B110" s="136" t="s">
        <v>1084</v>
      </c>
      <c r="C110" s="136" t="s">
        <v>12</v>
      </c>
      <c r="D110" s="144">
        <v>6</v>
      </c>
      <c r="E110" s="144">
        <v>0</v>
      </c>
      <c r="F110" s="144">
        <v>6</v>
      </c>
      <c r="G110" s="52">
        <f t="shared" si="1"/>
        <v>61500</v>
      </c>
      <c r="H110" s="145">
        <v>60000</v>
      </c>
      <c r="I110" s="145">
        <v>1200</v>
      </c>
      <c r="J110" s="145">
        <v>300</v>
      </c>
    </row>
    <row r="111" spans="1:10" ht="15.6" x14ac:dyDescent="0.3">
      <c r="A111" s="29">
        <v>108</v>
      </c>
      <c r="B111" s="136" t="s">
        <v>1085</v>
      </c>
      <c r="C111" s="136" t="s">
        <v>12</v>
      </c>
      <c r="D111" s="144">
        <v>5</v>
      </c>
      <c r="E111" s="144">
        <v>2</v>
      </c>
      <c r="F111" s="144">
        <v>7</v>
      </c>
      <c r="G111" s="52">
        <f t="shared" si="1"/>
        <v>58835</v>
      </c>
      <c r="H111" s="145">
        <v>57400</v>
      </c>
      <c r="I111" s="145">
        <v>1148</v>
      </c>
      <c r="J111" s="145">
        <v>287</v>
      </c>
    </row>
    <row r="112" spans="1:10" ht="15.6" x14ac:dyDescent="0.3">
      <c r="A112" s="29">
        <v>109</v>
      </c>
      <c r="B112" s="136" t="s">
        <v>1086</v>
      </c>
      <c r="C112" s="136" t="s">
        <v>12</v>
      </c>
      <c r="D112" s="144">
        <v>17</v>
      </c>
      <c r="E112" s="144">
        <v>4</v>
      </c>
      <c r="F112" s="144">
        <v>21</v>
      </c>
      <c r="G112" s="52">
        <f t="shared" si="1"/>
        <v>106087.5</v>
      </c>
      <c r="H112" s="145">
        <v>103500</v>
      </c>
      <c r="I112" s="145">
        <v>2070</v>
      </c>
      <c r="J112" s="145">
        <v>517.5</v>
      </c>
    </row>
    <row r="113" spans="1:10" ht="15.6" x14ac:dyDescent="0.3">
      <c r="A113" s="29">
        <v>110</v>
      </c>
      <c r="B113" s="136" t="s">
        <v>1087</v>
      </c>
      <c r="C113" s="136" t="s">
        <v>12</v>
      </c>
      <c r="D113" s="144">
        <v>23</v>
      </c>
      <c r="E113" s="144">
        <v>4</v>
      </c>
      <c r="F113" s="144">
        <v>27</v>
      </c>
      <c r="G113" s="52">
        <f t="shared" si="1"/>
        <v>188805</v>
      </c>
      <c r="H113" s="145">
        <v>184200</v>
      </c>
      <c r="I113" s="145">
        <v>3684</v>
      </c>
      <c r="J113" s="145">
        <v>921</v>
      </c>
    </row>
    <row r="114" spans="1:10" ht="15.6" x14ac:dyDescent="0.3">
      <c r="A114" s="29">
        <v>111</v>
      </c>
      <c r="B114" s="136" t="s">
        <v>1088</v>
      </c>
      <c r="C114" s="136" t="s">
        <v>12</v>
      </c>
      <c r="D114" s="144">
        <v>16</v>
      </c>
      <c r="E114" s="144">
        <v>6</v>
      </c>
      <c r="F114" s="144">
        <v>22</v>
      </c>
      <c r="G114" s="52">
        <f t="shared" si="1"/>
        <v>254610</v>
      </c>
      <c r="H114" s="145">
        <v>248400</v>
      </c>
      <c r="I114" s="145">
        <v>4968</v>
      </c>
      <c r="J114" s="145">
        <v>1242</v>
      </c>
    </row>
    <row r="115" spans="1:10" ht="15.6" x14ac:dyDescent="0.3">
      <c r="A115" s="29">
        <v>112</v>
      </c>
      <c r="B115" s="136" t="s">
        <v>1089</v>
      </c>
      <c r="C115" s="136" t="s">
        <v>12</v>
      </c>
      <c r="D115" s="144">
        <v>9</v>
      </c>
      <c r="E115" s="144">
        <v>4</v>
      </c>
      <c r="F115" s="144">
        <v>13</v>
      </c>
      <c r="G115" s="52">
        <f t="shared" si="1"/>
        <v>127920</v>
      </c>
      <c r="H115" s="145">
        <v>124800</v>
      </c>
      <c r="I115" s="145">
        <v>2496</v>
      </c>
      <c r="J115" s="145">
        <v>624</v>
      </c>
    </row>
    <row r="116" spans="1:10" ht="15.6" x14ac:dyDescent="0.3">
      <c r="A116" s="29">
        <v>113</v>
      </c>
      <c r="B116" s="136" t="s">
        <v>1090</v>
      </c>
      <c r="C116" s="136" t="s">
        <v>12</v>
      </c>
      <c r="D116" s="144">
        <v>0</v>
      </c>
      <c r="E116" s="144">
        <v>6</v>
      </c>
      <c r="F116" s="144">
        <v>6</v>
      </c>
      <c r="G116" s="52">
        <f t="shared" si="1"/>
        <v>73800</v>
      </c>
      <c r="H116" s="145">
        <v>72000</v>
      </c>
      <c r="I116" s="145">
        <v>1440</v>
      </c>
      <c r="J116" s="145">
        <v>360</v>
      </c>
    </row>
    <row r="117" spans="1:10" ht="15.6" x14ac:dyDescent="0.3">
      <c r="A117" s="29"/>
      <c r="B117" s="132" t="s">
        <v>15</v>
      </c>
      <c r="C117" s="136"/>
      <c r="D117" s="144">
        <f>SUM(D4:D116)</f>
        <v>1419</v>
      </c>
      <c r="E117" s="144">
        <f t="shared" ref="E117:H117" si="2">SUM(E4:E116)</f>
        <v>408</v>
      </c>
      <c r="F117" s="144">
        <f t="shared" si="2"/>
        <v>1827</v>
      </c>
      <c r="G117" s="52">
        <f>SUM(H117:J117)</f>
        <v>14834417.909999998</v>
      </c>
      <c r="H117" s="144">
        <f t="shared" si="2"/>
        <v>14473612.559999999</v>
      </c>
      <c r="I117" s="144">
        <f t="shared" ref="I117" si="3">SUM(I4:I116)</f>
        <v>288437.25</v>
      </c>
      <c r="J117" s="144">
        <f t="shared" ref="J117" si="4">SUM(J4:J116)</f>
        <v>72368.099999999991</v>
      </c>
    </row>
    <row r="120" spans="1:10" x14ac:dyDescent="0.3">
      <c r="D120" s="103" t="s">
        <v>1416</v>
      </c>
    </row>
    <row r="121" spans="1:10" x14ac:dyDescent="0.3">
      <c r="D121" s="103" t="s">
        <v>1417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7B0-31DB-49E6-A361-172BD9B003F5}">
  <dimension ref="A2:J40"/>
  <sheetViews>
    <sheetView topLeftCell="A22" zoomScale="70" zoomScaleNormal="70" workbookViewId="0">
      <selection activeCell="D39" sqref="D39:D40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31.2" x14ac:dyDescent="0.3">
      <c r="A4" s="29">
        <v>1</v>
      </c>
      <c r="B4" s="146" t="s">
        <v>979</v>
      </c>
      <c r="C4" s="146" t="s">
        <v>11</v>
      </c>
      <c r="D4" s="147">
        <v>36</v>
      </c>
      <c r="E4" s="147">
        <v>0</v>
      </c>
      <c r="F4" s="7">
        <f>SUM(D4:E4)</f>
        <v>36</v>
      </c>
      <c r="G4" s="32">
        <f>SUM(H4:J4)</f>
        <v>223860</v>
      </c>
      <c r="H4" s="148">
        <v>218400</v>
      </c>
      <c r="I4" s="148">
        <v>4368</v>
      </c>
      <c r="J4" s="148">
        <v>1092</v>
      </c>
    </row>
    <row r="5" spans="1:10" ht="15.6" x14ac:dyDescent="0.3">
      <c r="A5" s="29">
        <v>2</v>
      </c>
      <c r="B5" s="146" t="s">
        <v>995</v>
      </c>
      <c r="C5" s="146" t="s">
        <v>10</v>
      </c>
      <c r="D5" s="147">
        <v>4</v>
      </c>
      <c r="E5" s="147">
        <v>1</v>
      </c>
      <c r="F5" s="7">
        <f t="shared" ref="F5:F35" si="0">SUM(D5:E5)</f>
        <v>5</v>
      </c>
      <c r="G5" s="32">
        <f t="shared" ref="G5:G35" si="1">SUM(H5:J5)</f>
        <v>27470</v>
      </c>
      <c r="H5" s="148">
        <v>26800</v>
      </c>
      <c r="I5" s="148">
        <v>536</v>
      </c>
      <c r="J5" s="148">
        <v>134</v>
      </c>
    </row>
    <row r="6" spans="1:10" ht="31.2" x14ac:dyDescent="0.3">
      <c r="A6" s="29">
        <v>3</v>
      </c>
      <c r="B6" s="146" t="s">
        <v>997</v>
      </c>
      <c r="C6" s="146" t="s">
        <v>11</v>
      </c>
      <c r="D6" s="147">
        <v>4</v>
      </c>
      <c r="E6" s="147">
        <v>16</v>
      </c>
      <c r="F6" s="7">
        <f t="shared" si="0"/>
        <v>20</v>
      </c>
      <c r="G6" s="32">
        <f t="shared" si="1"/>
        <v>84767.5</v>
      </c>
      <c r="H6" s="148">
        <v>82700</v>
      </c>
      <c r="I6" s="148">
        <v>1654</v>
      </c>
      <c r="J6" s="148">
        <v>413.5</v>
      </c>
    </row>
    <row r="7" spans="1:10" ht="15.6" x14ac:dyDescent="0.3">
      <c r="A7" s="29">
        <v>4</v>
      </c>
      <c r="B7" s="146" t="s">
        <v>1091</v>
      </c>
      <c r="C7" s="146" t="s">
        <v>10</v>
      </c>
      <c r="D7" s="147">
        <v>7</v>
      </c>
      <c r="E7" s="147">
        <v>0</v>
      </c>
      <c r="F7" s="7">
        <f t="shared" si="0"/>
        <v>7</v>
      </c>
      <c r="G7" s="32">
        <f t="shared" si="1"/>
        <v>50225</v>
      </c>
      <c r="H7" s="148">
        <v>49000</v>
      </c>
      <c r="I7" s="148">
        <v>980</v>
      </c>
      <c r="J7" s="148">
        <v>245</v>
      </c>
    </row>
    <row r="8" spans="1:10" ht="15.6" x14ac:dyDescent="0.3">
      <c r="A8" s="29">
        <v>5</v>
      </c>
      <c r="B8" s="146" t="s">
        <v>1092</v>
      </c>
      <c r="C8" s="146" t="s">
        <v>10</v>
      </c>
      <c r="D8" s="147">
        <v>8</v>
      </c>
      <c r="E8" s="147">
        <v>0</v>
      </c>
      <c r="F8" s="7">
        <f t="shared" si="0"/>
        <v>8</v>
      </c>
      <c r="G8" s="32">
        <f t="shared" si="1"/>
        <v>26547.5</v>
      </c>
      <c r="H8" s="148">
        <v>25900</v>
      </c>
      <c r="I8" s="148">
        <v>518</v>
      </c>
      <c r="J8" s="148">
        <v>129.5</v>
      </c>
    </row>
    <row r="9" spans="1:10" ht="15.6" x14ac:dyDescent="0.3">
      <c r="A9" s="29">
        <v>6</v>
      </c>
      <c r="B9" s="146" t="s">
        <v>1002</v>
      </c>
      <c r="C9" s="146" t="s">
        <v>10</v>
      </c>
      <c r="D9" s="147">
        <v>12</v>
      </c>
      <c r="E9" s="147">
        <v>0</v>
      </c>
      <c r="F9" s="7">
        <f t="shared" si="0"/>
        <v>12</v>
      </c>
      <c r="G9" s="32">
        <f t="shared" si="1"/>
        <v>103320</v>
      </c>
      <c r="H9" s="148">
        <v>100800</v>
      </c>
      <c r="I9" s="148">
        <v>2016</v>
      </c>
      <c r="J9" s="148">
        <v>504</v>
      </c>
    </row>
    <row r="10" spans="1:10" ht="15.6" x14ac:dyDescent="0.3">
      <c r="A10" s="29">
        <v>7</v>
      </c>
      <c r="B10" s="146" t="s">
        <v>1004</v>
      </c>
      <c r="C10" s="146" t="s">
        <v>10</v>
      </c>
      <c r="D10" s="147">
        <v>9</v>
      </c>
      <c r="E10" s="147">
        <v>0</v>
      </c>
      <c r="F10" s="7">
        <f t="shared" si="0"/>
        <v>9</v>
      </c>
      <c r="G10" s="32">
        <f t="shared" si="1"/>
        <v>68880</v>
      </c>
      <c r="H10" s="148">
        <v>67200</v>
      </c>
      <c r="I10" s="148">
        <v>1344</v>
      </c>
      <c r="J10" s="148">
        <v>336</v>
      </c>
    </row>
    <row r="11" spans="1:10" ht="31.2" x14ac:dyDescent="0.3">
      <c r="A11" s="29">
        <v>8</v>
      </c>
      <c r="B11" s="146" t="s">
        <v>1005</v>
      </c>
      <c r="C11" s="146" t="s">
        <v>11</v>
      </c>
      <c r="D11" s="147">
        <v>2</v>
      </c>
      <c r="E11" s="147">
        <v>0</v>
      </c>
      <c r="F11" s="7">
        <f t="shared" si="0"/>
        <v>2</v>
      </c>
      <c r="G11" s="32">
        <f t="shared" si="1"/>
        <v>8036</v>
      </c>
      <c r="H11" s="148">
        <v>7840</v>
      </c>
      <c r="I11" s="148">
        <v>156.80000000000001</v>
      </c>
      <c r="J11" s="148">
        <v>39.200000000000003</v>
      </c>
    </row>
    <row r="12" spans="1:10" ht="31.2" x14ac:dyDescent="0.3">
      <c r="A12" s="29">
        <v>9</v>
      </c>
      <c r="B12" s="146" t="s">
        <v>1007</v>
      </c>
      <c r="C12" s="146" t="s">
        <v>11</v>
      </c>
      <c r="D12" s="147">
        <v>24</v>
      </c>
      <c r="E12" s="147">
        <v>2</v>
      </c>
      <c r="F12" s="7">
        <f t="shared" si="0"/>
        <v>26</v>
      </c>
      <c r="G12" s="32">
        <f t="shared" si="1"/>
        <v>131815</v>
      </c>
      <c r="H12" s="148">
        <v>128600</v>
      </c>
      <c r="I12" s="148">
        <v>2572</v>
      </c>
      <c r="J12" s="148">
        <v>643</v>
      </c>
    </row>
    <row r="13" spans="1:10" ht="15.6" x14ac:dyDescent="0.3">
      <c r="A13" s="29">
        <v>10</v>
      </c>
      <c r="B13" s="146" t="s">
        <v>1010</v>
      </c>
      <c r="C13" s="146" t="s">
        <v>14</v>
      </c>
      <c r="D13" s="147">
        <v>22</v>
      </c>
      <c r="E13" s="147">
        <v>5</v>
      </c>
      <c r="F13" s="7">
        <f t="shared" si="0"/>
        <v>27</v>
      </c>
      <c r="G13" s="32">
        <f t="shared" si="1"/>
        <v>114390</v>
      </c>
      <c r="H13" s="148">
        <v>111600</v>
      </c>
      <c r="I13" s="148">
        <v>2232</v>
      </c>
      <c r="J13" s="148">
        <v>558</v>
      </c>
    </row>
    <row r="14" spans="1:10" ht="15.6" x14ac:dyDescent="0.3">
      <c r="A14" s="29">
        <v>11</v>
      </c>
      <c r="B14" s="146" t="s">
        <v>1093</v>
      </c>
      <c r="C14" s="146" t="s">
        <v>10</v>
      </c>
      <c r="D14" s="147">
        <v>4</v>
      </c>
      <c r="E14" s="147">
        <v>0</v>
      </c>
      <c r="F14" s="7">
        <f t="shared" si="0"/>
        <v>4</v>
      </c>
      <c r="G14" s="32">
        <f t="shared" si="1"/>
        <v>28700</v>
      </c>
      <c r="H14" s="148">
        <v>28000</v>
      </c>
      <c r="I14" s="148">
        <v>560</v>
      </c>
      <c r="J14" s="148">
        <v>140</v>
      </c>
    </row>
    <row r="15" spans="1:10" ht="15.6" x14ac:dyDescent="0.3">
      <c r="A15" s="29">
        <v>12</v>
      </c>
      <c r="B15" s="146" t="s">
        <v>1012</v>
      </c>
      <c r="C15" s="146" t="s">
        <v>10</v>
      </c>
      <c r="D15" s="147">
        <v>4</v>
      </c>
      <c r="E15" s="147">
        <v>0</v>
      </c>
      <c r="F15" s="7">
        <f t="shared" si="0"/>
        <v>4</v>
      </c>
      <c r="G15" s="32">
        <f t="shared" si="1"/>
        <v>18501.25</v>
      </c>
      <c r="H15" s="148">
        <v>18050</v>
      </c>
      <c r="I15" s="148">
        <v>361</v>
      </c>
      <c r="J15" s="148">
        <v>90.25</v>
      </c>
    </row>
    <row r="16" spans="1:10" ht="15.6" x14ac:dyDescent="0.3">
      <c r="A16" s="29">
        <v>13</v>
      </c>
      <c r="B16" s="146" t="s">
        <v>1094</v>
      </c>
      <c r="C16" s="146" t="s">
        <v>10</v>
      </c>
      <c r="D16" s="147">
        <v>7</v>
      </c>
      <c r="E16" s="147">
        <v>0</v>
      </c>
      <c r="F16" s="7">
        <f t="shared" si="0"/>
        <v>7</v>
      </c>
      <c r="G16" s="32">
        <f t="shared" si="1"/>
        <v>28341.25</v>
      </c>
      <c r="H16" s="148">
        <v>27650</v>
      </c>
      <c r="I16" s="148">
        <v>553</v>
      </c>
      <c r="J16" s="148">
        <v>138.25</v>
      </c>
    </row>
    <row r="17" spans="1:10" ht="15.6" x14ac:dyDescent="0.3">
      <c r="A17" s="29">
        <v>14</v>
      </c>
      <c r="B17" s="146" t="s">
        <v>1022</v>
      </c>
      <c r="C17" s="146" t="s">
        <v>10</v>
      </c>
      <c r="D17" s="147">
        <v>37</v>
      </c>
      <c r="E17" s="147">
        <v>0</v>
      </c>
      <c r="F17" s="7">
        <f t="shared" si="0"/>
        <v>37</v>
      </c>
      <c r="G17" s="32">
        <f t="shared" si="1"/>
        <v>172200</v>
      </c>
      <c r="H17" s="148">
        <v>168000</v>
      </c>
      <c r="I17" s="148">
        <v>3360</v>
      </c>
      <c r="J17" s="148">
        <v>840</v>
      </c>
    </row>
    <row r="18" spans="1:10" ht="15.6" x14ac:dyDescent="0.3">
      <c r="A18" s="29">
        <v>15</v>
      </c>
      <c r="B18" s="146" t="s">
        <v>1095</v>
      </c>
      <c r="C18" s="146" t="s">
        <v>10</v>
      </c>
      <c r="D18" s="147">
        <v>4</v>
      </c>
      <c r="E18" s="147">
        <v>0</v>
      </c>
      <c r="F18" s="7">
        <f t="shared" si="0"/>
        <v>4</v>
      </c>
      <c r="G18" s="32">
        <f t="shared" si="1"/>
        <v>16933</v>
      </c>
      <c r="H18" s="148">
        <v>16520</v>
      </c>
      <c r="I18" s="148">
        <v>330.4</v>
      </c>
      <c r="J18" s="148">
        <v>82.600000000000009</v>
      </c>
    </row>
    <row r="19" spans="1:10" ht="15.6" x14ac:dyDescent="0.3">
      <c r="A19" s="29">
        <v>16</v>
      </c>
      <c r="B19" s="146" t="s">
        <v>1096</v>
      </c>
      <c r="C19" s="146" t="s">
        <v>10</v>
      </c>
      <c r="D19" s="147">
        <v>11</v>
      </c>
      <c r="E19" s="147">
        <v>0</v>
      </c>
      <c r="F19" s="7">
        <f t="shared" si="0"/>
        <v>11</v>
      </c>
      <c r="G19" s="32">
        <f t="shared" si="1"/>
        <v>51660</v>
      </c>
      <c r="H19" s="148">
        <v>50400</v>
      </c>
      <c r="I19" s="148">
        <v>1008</v>
      </c>
      <c r="J19" s="148">
        <v>252</v>
      </c>
    </row>
    <row r="20" spans="1:10" ht="31.2" x14ac:dyDescent="0.3">
      <c r="A20" s="29">
        <v>17</v>
      </c>
      <c r="B20" s="146" t="s">
        <v>1030</v>
      </c>
      <c r="C20" s="146" t="s">
        <v>11</v>
      </c>
      <c r="D20" s="147">
        <v>7</v>
      </c>
      <c r="E20" s="147">
        <v>0</v>
      </c>
      <c r="F20" s="7">
        <f t="shared" si="0"/>
        <v>7</v>
      </c>
      <c r="G20" s="32">
        <f t="shared" si="1"/>
        <v>57400</v>
      </c>
      <c r="H20" s="148">
        <v>56000</v>
      </c>
      <c r="I20" s="148">
        <v>1120</v>
      </c>
      <c r="J20" s="148">
        <v>280</v>
      </c>
    </row>
    <row r="21" spans="1:10" ht="15.6" x14ac:dyDescent="0.3">
      <c r="A21" s="29">
        <v>18</v>
      </c>
      <c r="B21" s="146" t="s">
        <v>1038</v>
      </c>
      <c r="C21" s="146" t="s">
        <v>10</v>
      </c>
      <c r="D21" s="147">
        <v>1</v>
      </c>
      <c r="E21" s="147">
        <v>0</v>
      </c>
      <c r="F21" s="7">
        <f t="shared" si="0"/>
        <v>1</v>
      </c>
      <c r="G21" s="32">
        <f t="shared" si="1"/>
        <v>11480</v>
      </c>
      <c r="H21" s="148">
        <v>11200</v>
      </c>
      <c r="I21" s="148">
        <v>224</v>
      </c>
      <c r="J21" s="148">
        <v>56</v>
      </c>
    </row>
    <row r="22" spans="1:10" ht="15.6" x14ac:dyDescent="0.3">
      <c r="A22" s="29">
        <v>19</v>
      </c>
      <c r="B22" s="146" t="s">
        <v>1041</v>
      </c>
      <c r="C22" s="146" t="s">
        <v>10</v>
      </c>
      <c r="D22" s="147">
        <v>2</v>
      </c>
      <c r="E22" s="147">
        <v>0</v>
      </c>
      <c r="F22" s="7">
        <f t="shared" si="0"/>
        <v>2</v>
      </c>
      <c r="G22" s="32">
        <f t="shared" si="1"/>
        <v>12915</v>
      </c>
      <c r="H22" s="148">
        <v>12600</v>
      </c>
      <c r="I22" s="148">
        <v>252</v>
      </c>
      <c r="J22" s="148">
        <v>63</v>
      </c>
    </row>
    <row r="23" spans="1:10" ht="15.6" x14ac:dyDescent="0.3">
      <c r="A23" s="29">
        <v>20</v>
      </c>
      <c r="B23" s="146" t="s">
        <v>1097</v>
      </c>
      <c r="C23" s="146" t="s">
        <v>10</v>
      </c>
      <c r="D23" s="147">
        <v>17</v>
      </c>
      <c r="E23" s="147">
        <v>0</v>
      </c>
      <c r="F23" s="7">
        <f t="shared" si="0"/>
        <v>17</v>
      </c>
      <c r="G23" s="32">
        <f t="shared" si="1"/>
        <v>141142.5</v>
      </c>
      <c r="H23" s="148">
        <v>137700</v>
      </c>
      <c r="I23" s="148">
        <v>2754</v>
      </c>
      <c r="J23" s="148">
        <v>688.5</v>
      </c>
    </row>
    <row r="24" spans="1:10" ht="31.2" x14ac:dyDescent="0.3">
      <c r="A24" s="29">
        <v>21</v>
      </c>
      <c r="B24" s="146" t="s">
        <v>1043</v>
      </c>
      <c r="C24" s="146" t="s">
        <v>13</v>
      </c>
      <c r="D24" s="147">
        <v>7</v>
      </c>
      <c r="E24" s="147">
        <v>0</v>
      </c>
      <c r="F24" s="7">
        <f t="shared" si="0"/>
        <v>7</v>
      </c>
      <c r="G24" s="32">
        <f t="shared" si="1"/>
        <v>60270</v>
      </c>
      <c r="H24" s="148">
        <v>58800</v>
      </c>
      <c r="I24" s="148">
        <v>1176</v>
      </c>
      <c r="J24" s="148">
        <v>294</v>
      </c>
    </row>
    <row r="25" spans="1:10" ht="31.2" x14ac:dyDescent="0.3">
      <c r="A25" s="29">
        <v>22</v>
      </c>
      <c r="B25" s="146" t="s">
        <v>1047</v>
      </c>
      <c r="C25" s="146" t="s">
        <v>10</v>
      </c>
      <c r="D25" s="147">
        <v>10</v>
      </c>
      <c r="E25" s="147">
        <v>0</v>
      </c>
      <c r="F25" s="7">
        <f t="shared" si="0"/>
        <v>10</v>
      </c>
      <c r="G25" s="32">
        <f t="shared" si="1"/>
        <v>91840</v>
      </c>
      <c r="H25" s="148">
        <v>89600</v>
      </c>
      <c r="I25" s="148">
        <v>1792</v>
      </c>
      <c r="J25" s="148">
        <v>448</v>
      </c>
    </row>
    <row r="26" spans="1:10" ht="31.2" x14ac:dyDescent="0.3">
      <c r="A26" s="29">
        <v>23</v>
      </c>
      <c r="B26" s="146" t="s">
        <v>1050</v>
      </c>
      <c r="C26" s="146" t="s">
        <v>11</v>
      </c>
      <c r="D26" s="147">
        <v>1</v>
      </c>
      <c r="E26" s="147">
        <v>0</v>
      </c>
      <c r="F26" s="7">
        <f t="shared" si="0"/>
        <v>1</v>
      </c>
      <c r="G26" s="32">
        <f t="shared" si="1"/>
        <v>11480</v>
      </c>
      <c r="H26" s="148">
        <v>11200</v>
      </c>
      <c r="I26" s="148">
        <v>224</v>
      </c>
      <c r="J26" s="148">
        <v>56</v>
      </c>
    </row>
    <row r="27" spans="1:10" ht="15.6" x14ac:dyDescent="0.3">
      <c r="A27" s="29">
        <v>24</v>
      </c>
      <c r="B27" s="146" t="s">
        <v>1098</v>
      </c>
      <c r="C27" s="146" t="s">
        <v>10</v>
      </c>
      <c r="D27" s="147">
        <v>2</v>
      </c>
      <c r="E27" s="147">
        <v>0</v>
      </c>
      <c r="F27" s="7">
        <f t="shared" si="0"/>
        <v>2</v>
      </c>
      <c r="G27" s="32">
        <f t="shared" si="1"/>
        <v>7175</v>
      </c>
      <c r="H27" s="148">
        <v>7000</v>
      </c>
      <c r="I27" s="148">
        <v>140</v>
      </c>
      <c r="J27" s="148">
        <v>35</v>
      </c>
    </row>
    <row r="28" spans="1:10" ht="31.2" x14ac:dyDescent="0.3">
      <c r="A28" s="29">
        <v>25</v>
      </c>
      <c r="B28" s="146" t="s">
        <v>1051</v>
      </c>
      <c r="C28" s="146" t="s">
        <v>11</v>
      </c>
      <c r="D28" s="147">
        <v>67</v>
      </c>
      <c r="E28" s="147">
        <v>0</v>
      </c>
      <c r="F28" s="7">
        <f t="shared" si="0"/>
        <v>67</v>
      </c>
      <c r="G28" s="32">
        <f t="shared" si="1"/>
        <v>266910</v>
      </c>
      <c r="H28" s="148">
        <v>260400</v>
      </c>
      <c r="I28" s="148">
        <v>5208</v>
      </c>
      <c r="J28" s="148">
        <v>1302</v>
      </c>
    </row>
    <row r="29" spans="1:10" ht="15.6" x14ac:dyDescent="0.3">
      <c r="A29" s="29">
        <v>26</v>
      </c>
      <c r="B29" s="146" t="s">
        <v>1099</v>
      </c>
      <c r="C29" s="146" t="s">
        <v>10</v>
      </c>
      <c r="D29" s="147">
        <v>14</v>
      </c>
      <c r="E29" s="147">
        <v>1</v>
      </c>
      <c r="F29" s="7">
        <f t="shared" si="0"/>
        <v>15</v>
      </c>
      <c r="G29" s="32">
        <f t="shared" si="1"/>
        <v>73800</v>
      </c>
      <c r="H29" s="148">
        <v>72000</v>
      </c>
      <c r="I29" s="148">
        <v>1440</v>
      </c>
      <c r="J29" s="148">
        <v>360</v>
      </c>
    </row>
    <row r="30" spans="1:10" ht="31.2" x14ac:dyDescent="0.3">
      <c r="A30" s="29">
        <v>27</v>
      </c>
      <c r="B30" s="146" t="s">
        <v>1066</v>
      </c>
      <c r="C30" s="146" t="s">
        <v>11</v>
      </c>
      <c r="D30" s="147">
        <v>6</v>
      </c>
      <c r="E30" s="147">
        <v>0</v>
      </c>
      <c r="F30" s="7">
        <f t="shared" si="0"/>
        <v>6</v>
      </c>
      <c r="G30" s="32">
        <f t="shared" si="1"/>
        <v>34440</v>
      </c>
      <c r="H30" s="148">
        <v>33600</v>
      </c>
      <c r="I30" s="148">
        <v>672</v>
      </c>
      <c r="J30" s="148">
        <v>168</v>
      </c>
    </row>
    <row r="31" spans="1:10" ht="31.2" x14ac:dyDescent="0.3">
      <c r="A31" s="29">
        <v>28</v>
      </c>
      <c r="B31" s="146" t="s">
        <v>1071</v>
      </c>
      <c r="C31" s="146" t="s">
        <v>13</v>
      </c>
      <c r="D31" s="147">
        <v>7</v>
      </c>
      <c r="E31" s="147">
        <v>1</v>
      </c>
      <c r="F31" s="7">
        <f t="shared" si="0"/>
        <v>8</v>
      </c>
      <c r="G31" s="32">
        <f t="shared" si="1"/>
        <v>62115</v>
      </c>
      <c r="H31" s="148">
        <v>60600</v>
      </c>
      <c r="I31" s="148">
        <v>1212</v>
      </c>
      <c r="J31" s="148">
        <v>303</v>
      </c>
    </row>
    <row r="32" spans="1:10" ht="15.6" x14ac:dyDescent="0.3">
      <c r="A32" s="29">
        <v>29</v>
      </c>
      <c r="B32" s="146" t="s">
        <v>1100</v>
      </c>
      <c r="C32" s="146" t="s">
        <v>14</v>
      </c>
      <c r="D32" s="147">
        <v>3</v>
      </c>
      <c r="E32" s="147">
        <v>0</v>
      </c>
      <c r="F32" s="7">
        <f t="shared" si="0"/>
        <v>3</v>
      </c>
      <c r="G32" s="32">
        <f t="shared" si="1"/>
        <v>14350</v>
      </c>
      <c r="H32" s="148">
        <v>14000</v>
      </c>
      <c r="I32" s="148">
        <v>280</v>
      </c>
      <c r="J32" s="148">
        <v>70</v>
      </c>
    </row>
    <row r="33" spans="1:10" ht="15.6" x14ac:dyDescent="0.3">
      <c r="A33" s="29">
        <v>30</v>
      </c>
      <c r="B33" s="146" t="s">
        <v>1084</v>
      </c>
      <c r="C33" s="146" t="s">
        <v>12</v>
      </c>
      <c r="D33" s="147">
        <v>5</v>
      </c>
      <c r="E33" s="147">
        <v>0</v>
      </c>
      <c r="F33" s="7">
        <f t="shared" si="0"/>
        <v>5</v>
      </c>
      <c r="G33" s="32">
        <f t="shared" si="1"/>
        <v>45100</v>
      </c>
      <c r="H33" s="148">
        <v>44000</v>
      </c>
      <c r="I33" s="148">
        <v>880</v>
      </c>
      <c r="J33" s="148">
        <v>220</v>
      </c>
    </row>
    <row r="34" spans="1:10" ht="15.6" x14ac:dyDescent="0.3">
      <c r="A34" s="29">
        <v>31</v>
      </c>
      <c r="B34" s="146" t="s">
        <v>1101</v>
      </c>
      <c r="C34" s="146" t="s">
        <v>12</v>
      </c>
      <c r="D34" s="147">
        <v>43</v>
      </c>
      <c r="E34" s="147">
        <v>0</v>
      </c>
      <c r="F34" s="7">
        <f t="shared" si="0"/>
        <v>43</v>
      </c>
      <c r="G34" s="32">
        <f t="shared" si="1"/>
        <v>378840</v>
      </c>
      <c r="H34" s="148">
        <v>369600</v>
      </c>
      <c r="I34" s="148">
        <v>7392</v>
      </c>
      <c r="J34" s="148">
        <v>1848</v>
      </c>
    </row>
    <row r="35" spans="1:10" ht="15.6" x14ac:dyDescent="0.3">
      <c r="A35" s="29">
        <v>32</v>
      </c>
      <c r="B35" s="146" t="s">
        <v>1088</v>
      </c>
      <c r="C35" s="146" t="s">
        <v>12</v>
      </c>
      <c r="D35" s="147">
        <v>5</v>
      </c>
      <c r="E35" s="147">
        <v>4</v>
      </c>
      <c r="F35" s="7">
        <f t="shared" si="0"/>
        <v>9</v>
      </c>
      <c r="G35" s="32">
        <f t="shared" si="1"/>
        <v>71750</v>
      </c>
      <c r="H35" s="148">
        <v>70000</v>
      </c>
      <c r="I35" s="148">
        <v>1400</v>
      </c>
      <c r="J35" s="148">
        <v>350</v>
      </c>
    </row>
    <row r="36" spans="1:10" ht="15.6" x14ac:dyDescent="0.3">
      <c r="A36" s="29"/>
      <c r="B36" s="46" t="s">
        <v>15</v>
      </c>
      <c r="C36" s="47"/>
      <c r="D36" s="42">
        <f>SUM(D4:D35)</f>
        <v>392</v>
      </c>
      <c r="E36" s="42">
        <f>SUM(E4:E35)</f>
        <v>30</v>
      </c>
      <c r="F36" s="42">
        <f>SUM(D36:E36)</f>
        <v>422</v>
      </c>
      <c r="G36" s="48">
        <f>SUM(H36:J36)</f>
        <v>2496654</v>
      </c>
      <c r="H36" s="42">
        <f>SUM(H4:H35)</f>
        <v>2435760</v>
      </c>
      <c r="I36" s="42">
        <f t="shared" ref="I36:J36" si="2">SUM(I4:I35)</f>
        <v>48715.199999999997</v>
      </c>
      <c r="J36" s="42">
        <f t="shared" si="2"/>
        <v>12178.8</v>
      </c>
    </row>
    <row r="39" spans="1:10" x14ac:dyDescent="0.3">
      <c r="D39" s="103" t="s">
        <v>1416</v>
      </c>
    </row>
    <row r="40" spans="1:10" x14ac:dyDescent="0.3">
      <c r="D40" s="103" t="s">
        <v>1417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7642-590A-4F9B-A0E3-2A4AFB3EB6EA}">
  <dimension ref="A2:J75"/>
  <sheetViews>
    <sheetView topLeftCell="A52" zoomScale="70" zoomScaleNormal="70" workbookViewId="0">
      <selection activeCell="D74" sqref="D74:D75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29" t="s">
        <v>1102</v>
      </c>
      <c r="C4" s="29" t="s">
        <v>13</v>
      </c>
      <c r="D4" s="67">
        <v>1</v>
      </c>
      <c r="E4" s="67">
        <v>0</v>
      </c>
      <c r="F4" s="31">
        <v>1</v>
      </c>
      <c r="G4" s="32">
        <f>SUM(H4:J4)</f>
        <v>12300</v>
      </c>
      <c r="H4" s="67">
        <v>12000</v>
      </c>
      <c r="I4" s="31">
        <v>240</v>
      </c>
      <c r="J4" s="31">
        <v>60</v>
      </c>
    </row>
    <row r="5" spans="1:10" ht="15.6" x14ac:dyDescent="0.3">
      <c r="A5" s="29">
        <v>2</v>
      </c>
      <c r="B5" s="29" t="s">
        <v>1103</v>
      </c>
      <c r="C5" s="29" t="s">
        <v>10</v>
      </c>
      <c r="D5" s="67">
        <v>1</v>
      </c>
      <c r="E5" s="67">
        <v>0</v>
      </c>
      <c r="F5" s="31">
        <v>1</v>
      </c>
      <c r="G5" s="32">
        <f t="shared" ref="G5:G68" si="0">SUM(H5:J5)</f>
        <v>12300</v>
      </c>
      <c r="H5" s="67">
        <v>12000</v>
      </c>
      <c r="I5" s="31">
        <v>240</v>
      </c>
      <c r="J5" s="31">
        <v>60</v>
      </c>
    </row>
    <row r="6" spans="1:10" ht="15.6" x14ac:dyDescent="0.3">
      <c r="A6" s="29">
        <v>3</v>
      </c>
      <c r="B6" s="29" t="s">
        <v>1104</v>
      </c>
      <c r="C6" s="29" t="s">
        <v>10</v>
      </c>
      <c r="D6" s="67">
        <v>3</v>
      </c>
      <c r="E6" s="67">
        <v>1</v>
      </c>
      <c r="F6" s="31">
        <v>4</v>
      </c>
      <c r="G6" s="32">
        <f t="shared" si="0"/>
        <v>49200</v>
      </c>
      <c r="H6" s="67">
        <v>48000</v>
      </c>
      <c r="I6" s="31">
        <v>960</v>
      </c>
      <c r="J6" s="31">
        <v>240</v>
      </c>
    </row>
    <row r="7" spans="1:10" ht="15.6" x14ac:dyDescent="0.3">
      <c r="A7" s="29">
        <v>4</v>
      </c>
      <c r="B7" s="29" t="s">
        <v>1105</v>
      </c>
      <c r="C7" s="29" t="s">
        <v>10</v>
      </c>
      <c r="D7" s="67">
        <v>1</v>
      </c>
      <c r="E7" s="67">
        <v>0</v>
      </c>
      <c r="F7" s="31">
        <v>1</v>
      </c>
      <c r="G7" s="32">
        <f t="shared" si="0"/>
        <v>12300</v>
      </c>
      <c r="H7" s="67">
        <v>12000</v>
      </c>
      <c r="I7" s="31">
        <v>240</v>
      </c>
      <c r="J7" s="31">
        <v>60</v>
      </c>
    </row>
    <row r="8" spans="1:10" ht="15.6" x14ac:dyDescent="0.3">
      <c r="A8" s="29">
        <v>5</v>
      </c>
      <c r="B8" s="29" t="s">
        <v>1106</v>
      </c>
      <c r="C8" s="29" t="s">
        <v>13</v>
      </c>
      <c r="D8" s="67">
        <v>3</v>
      </c>
      <c r="E8" s="67">
        <v>1</v>
      </c>
      <c r="F8" s="31">
        <v>4</v>
      </c>
      <c r="G8" s="32">
        <f t="shared" si="0"/>
        <v>49200</v>
      </c>
      <c r="H8" s="67">
        <v>48000</v>
      </c>
      <c r="I8" s="31">
        <v>960</v>
      </c>
      <c r="J8" s="31">
        <v>240</v>
      </c>
    </row>
    <row r="9" spans="1:10" ht="15.6" x14ac:dyDescent="0.3">
      <c r="A9" s="29">
        <v>6</v>
      </c>
      <c r="B9" s="29" t="s">
        <v>1107</v>
      </c>
      <c r="C9" s="29" t="s">
        <v>13</v>
      </c>
      <c r="D9" s="67">
        <v>10</v>
      </c>
      <c r="E9" s="67">
        <v>0</v>
      </c>
      <c r="F9" s="31">
        <v>10</v>
      </c>
      <c r="G9" s="32">
        <f t="shared" si="0"/>
        <v>103615.2</v>
      </c>
      <c r="H9" s="67">
        <v>101088</v>
      </c>
      <c r="I9" s="67">
        <v>2021.76</v>
      </c>
      <c r="J9" s="67">
        <v>505.44</v>
      </c>
    </row>
    <row r="10" spans="1:10" ht="15.6" x14ac:dyDescent="0.3">
      <c r="A10" s="29">
        <v>7</v>
      </c>
      <c r="B10" s="29" t="s">
        <v>1108</v>
      </c>
      <c r="C10" s="29" t="s">
        <v>10</v>
      </c>
      <c r="D10" s="67">
        <v>0</v>
      </c>
      <c r="E10" s="67">
        <v>2</v>
      </c>
      <c r="F10" s="31">
        <v>2</v>
      </c>
      <c r="G10" s="32">
        <f t="shared" si="0"/>
        <v>24600</v>
      </c>
      <c r="H10" s="67">
        <v>24000</v>
      </c>
      <c r="I10" s="31">
        <v>480</v>
      </c>
      <c r="J10" s="31">
        <v>120</v>
      </c>
    </row>
    <row r="11" spans="1:10" ht="15.6" x14ac:dyDescent="0.3">
      <c r="A11" s="29">
        <v>8</v>
      </c>
      <c r="B11" s="29" t="s">
        <v>1109</v>
      </c>
      <c r="C11" s="29" t="s">
        <v>13</v>
      </c>
      <c r="D11" s="67">
        <v>5</v>
      </c>
      <c r="E11" s="67">
        <v>2</v>
      </c>
      <c r="F11" s="31">
        <v>7</v>
      </c>
      <c r="G11" s="32">
        <f t="shared" si="0"/>
        <v>37848.129999999997</v>
      </c>
      <c r="H11" s="67">
        <v>36925</v>
      </c>
      <c r="I11" s="67">
        <v>738.5</v>
      </c>
      <c r="J11" s="67">
        <v>184.63</v>
      </c>
    </row>
    <row r="12" spans="1:10" ht="15.6" x14ac:dyDescent="0.3">
      <c r="A12" s="29">
        <v>9</v>
      </c>
      <c r="B12" s="29" t="s">
        <v>1110</v>
      </c>
      <c r="C12" s="29" t="s">
        <v>13</v>
      </c>
      <c r="D12" s="67">
        <v>40</v>
      </c>
      <c r="E12" s="67">
        <v>0</v>
      </c>
      <c r="F12" s="31">
        <v>40</v>
      </c>
      <c r="G12" s="32">
        <f t="shared" si="0"/>
        <v>492000</v>
      </c>
      <c r="H12" s="67">
        <v>480000</v>
      </c>
      <c r="I12" s="67">
        <v>9600</v>
      </c>
      <c r="J12" s="31">
        <v>2400</v>
      </c>
    </row>
    <row r="13" spans="1:10" ht="15.6" x14ac:dyDescent="0.3">
      <c r="A13" s="29">
        <v>10</v>
      </c>
      <c r="B13" s="29" t="s">
        <v>1111</v>
      </c>
      <c r="C13" s="29" t="s">
        <v>10</v>
      </c>
      <c r="D13" s="67">
        <v>1</v>
      </c>
      <c r="E13" s="67">
        <v>1</v>
      </c>
      <c r="F13" s="31">
        <v>2</v>
      </c>
      <c r="G13" s="32">
        <f t="shared" si="0"/>
        <v>19680</v>
      </c>
      <c r="H13" s="67">
        <v>19200</v>
      </c>
      <c r="I13" s="31">
        <v>384</v>
      </c>
      <c r="J13" s="31">
        <v>96</v>
      </c>
    </row>
    <row r="14" spans="1:10" ht="15.6" x14ac:dyDescent="0.3">
      <c r="A14" s="29">
        <v>11</v>
      </c>
      <c r="B14" s="29" t="s">
        <v>1112</v>
      </c>
      <c r="C14" s="29" t="s">
        <v>13</v>
      </c>
      <c r="D14" s="67">
        <v>6</v>
      </c>
      <c r="E14" s="67">
        <v>4</v>
      </c>
      <c r="F14" s="31">
        <v>10</v>
      </c>
      <c r="G14" s="32">
        <f t="shared" si="0"/>
        <v>98400</v>
      </c>
      <c r="H14" s="67">
        <v>96000</v>
      </c>
      <c r="I14" s="31">
        <v>1920</v>
      </c>
      <c r="J14" s="31">
        <v>480</v>
      </c>
    </row>
    <row r="15" spans="1:10" ht="15.6" x14ac:dyDescent="0.3">
      <c r="A15" s="29">
        <v>12</v>
      </c>
      <c r="B15" s="29" t="s">
        <v>1113</v>
      </c>
      <c r="C15" s="29" t="s">
        <v>12</v>
      </c>
      <c r="D15" s="67">
        <v>67</v>
      </c>
      <c r="E15" s="67">
        <v>10</v>
      </c>
      <c r="F15" s="31">
        <v>77</v>
      </c>
      <c r="G15" s="32">
        <f t="shared" si="0"/>
        <v>852390</v>
      </c>
      <c r="H15" s="67">
        <v>831600</v>
      </c>
      <c r="I15" s="31">
        <v>16632</v>
      </c>
      <c r="J15" s="31">
        <v>4158</v>
      </c>
    </row>
    <row r="16" spans="1:10" ht="15.6" x14ac:dyDescent="0.3">
      <c r="A16" s="29">
        <v>13</v>
      </c>
      <c r="B16" s="29" t="s">
        <v>1114</v>
      </c>
      <c r="C16" s="29" t="s">
        <v>10</v>
      </c>
      <c r="D16" s="67">
        <v>21</v>
      </c>
      <c r="E16" s="67">
        <v>4</v>
      </c>
      <c r="F16" s="31">
        <v>25</v>
      </c>
      <c r="G16" s="32">
        <f t="shared" si="0"/>
        <v>247168.5</v>
      </c>
      <c r="H16" s="67">
        <v>241140</v>
      </c>
      <c r="I16" s="67">
        <v>4822.8</v>
      </c>
      <c r="J16" s="67">
        <v>1205.7</v>
      </c>
    </row>
    <row r="17" spans="1:10" ht="15.6" x14ac:dyDescent="0.3">
      <c r="A17" s="29">
        <v>14</v>
      </c>
      <c r="B17" s="29" t="s">
        <v>1115</v>
      </c>
      <c r="C17" s="29" t="s">
        <v>14</v>
      </c>
      <c r="D17" s="67">
        <v>14</v>
      </c>
      <c r="E17" s="67">
        <v>2</v>
      </c>
      <c r="F17" s="31">
        <v>16</v>
      </c>
      <c r="G17" s="32">
        <f t="shared" si="0"/>
        <v>169732.61</v>
      </c>
      <c r="H17" s="67">
        <v>165592.79999999999</v>
      </c>
      <c r="I17" s="67">
        <v>3311.85</v>
      </c>
      <c r="J17" s="67">
        <v>827.96</v>
      </c>
    </row>
    <row r="18" spans="1:10" ht="15.6" x14ac:dyDescent="0.3">
      <c r="A18" s="29">
        <v>15</v>
      </c>
      <c r="B18" s="29" t="s">
        <v>1116</v>
      </c>
      <c r="C18" s="29" t="s">
        <v>13</v>
      </c>
      <c r="D18" s="67">
        <v>30</v>
      </c>
      <c r="E18" s="67">
        <v>10</v>
      </c>
      <c r="F18" s="31">
        <v>40</v>
      </c>
      <c r="G18" s="32">
        <f t="shared" si="0"/>
        <v>423120</v>
      </c>
      <c r="H18" s="67">
        <v>412800</v>
      </c>
      <c r="I18" s="31">
        <v>8256</v>
      </c>
      <c r="J18" s="31">
        <v>2064</v>
      </c>
    </row>
    <row r="19" spans="1:10" ht="15.6" x14ac:dyDescent="0.3">
      <c r="A19" s="29">
        <v>16</v>
      </c>
      <c r="B19" s="29" t="s">
        <v>1117</v>
      </c>
      <c r="C19" s="29" t="s">
        <v>13</v>
      </c>
      <c r="D19" s="67">
        <v>45</v>
      </c>
      <c r="E19" s="67">
        <v>5</v>
      </c>
      <c r="F19" s="31">
        <v>50</v>
      </c>
      <c r="G19" s="32">
        <f t="shared" si="0"/>
        <v>553500</v>
      </c>
      <c r="H19" s="67">
        <v>540000</v>
      </c>
      <c r="I19" s="31">
        <v>10800</v>
      </c>
      <c r="J19" s="31">
        <v>2700</v>
      </c>
    </row>
    <row r="20" spans="1:10" ht="15.6" x14ac:dyDescent="0.3">
      <c r="A20" s="29">
        <v>17</v>
      </c>
      <c r="B20" s="29" t="s">
        <v>1118</v>
      </c>
      <c r="C20" s="29" t="s">
        <v>13</v>
      </c>
      <c r="D20" s="67">
        <v>10</v>
      </c>
      <c r="E20" s="67">
        <v>10</v>
      </c>
      <c r="F20" s="31">
        <v>20</v>
      </c>
      <c r="G20" s="32">
        <f t="shared" si="0"/>
        <v>130175</v>
      </c>
      <c r="H20" s="67">
        <v>127000</v>
      </c>
      <c r="I20" s="67">
        <v>2540</v>
      </c>
      <c r="J20" s="31">
        <v>635</v>
      </c>
    </row>
    <row r="21" spans="1:10" ht="15.6" x14ac:dyDescent="0.3">
      <c r="A21" s="29">
        <v>18</v>
      </c>
      <c r="B21" s="29" t="s">
        <v>1119</v>
      </c>
      <c r="C21" s="29" t="s">
        <v>13</v>
      </c>
      <c r="D21" s="67">
        <v>8</v>
      </c>
      <c r="E21" s="67">
        <v>1</v>
      </c>
      <c r="F21" s="31">
        <v>9</v>
      </c>
      <c r="G21" s="32">
        <f t="shared" si="0"/>
        <v>73800</v>
      </c>
      <c r="H21" s="67">
        <v>72000</v>
      </c>
      <c r="I21" s="31">
        <v>1440</v>
      </c>
      <c r="J21" s="31">
        <v>360</v>
      </c>
    </row>
    <row r="22" spans="1:10" ht="15.6" x14ac:dyDescent="0.3">
      <c r="A22" s="29">
        <v>19</v>
      </c>
      <c r="B22" s="29" t="s">
        <v>1120</v>
      </c>
      <c r="C22" s="29" t="s">
        <v>10</v>
      </c>
      <c r="D22" s="67">
        <v>4</v>
      </c>
      <c r="E22" s="67">
        <v>1</v>
      </c>
      <c r="F22" s="31">
        <v>5</v>
      </c>
      <c r="G22" s="32">
        <f t="shared" si="0"/>
        <v>44280</v>
      </c>
      <c r="H22" s="67">
        <v>43200</v>
      </c>
      <c r="I22" s="31">
        <v>864</v>
      </c>
      <c r="J22" s="31">
        <v>216</v>
      </c>
    </row>
    <row r="23" spans="1:10" ht="15.6" x14ac:dyDescent="0.3">
      <c r="A23" s="29">
        <v>20</v>
      </c>
      <c r="B23" s="29" t="s">
        <v>1121</v>
      </c>
      <c r="C23" s="29" t="s">
        <v>10</v>
      </c>
      <c r="D23" s="67">
        <v>3</v>
      </c>
      <c r="E23" s="67">
        <v>0</v>
      </c>
      <c r="F23" s="31">
        <v>3</v>
      </c>
      <c r="G23" s="32">
        <f t="shared" si="0"/>
        <v>24600</v>
      </c>
      <c r="H23" s="67">
        <v>24000</v>
      </c>
      <c r="I23" s="67">
        <v>480</v>
      </c>
      <c r="J23" s="31">
        <v>120</v>
      </c>
    </row>
    <row r="24" spans="1:10" ht="15.6" x14ac:dyDescent="0.3">
      <c r="A24" s="29">
        <v>21</v>
      </c>
      <c r="B24" s="29" t="s">
        <v>1122</v>
      </c>
      <c r="C24" s="29" t="s">
        <v>13</v>
      </c>
      <c r="D24" s="67">
        <v>7</v>
      </c>
      <c r="E24" s="67">
        <v>0</v>
      </c>
      <c r="F24" s="31">
        <v>7</v>
      </c>
      <c r="G24" s="32">
        <f t="shared" si="0"/>
        <v>67258.45</v>
      </c>
      <c r="H24" s="67">
        <v>65618</v>
      </c>
      <c r="I24" s="67">
        <v>1312.36</v>
      </c>
      <c r="J24" s="67">
        <v>328.09</v>
      </c>
    </row>
    <row r="25" spans="1:10" ht="15.6" x14ac:dyDescent="0.3">
      <c r="A25" s="29">
        <v>22</v>
      </c>
      <c r="B25" s="29" t="s">
        <v>1123</v>
      </c>
      <c r="C25" s="29" t="s">
        <v>10</v>
      </c>
      <c r="D25" s="67">
        <v>11</v>
      </c>
      <c r="E25" s="67">
        <v>5</v>
      </c>
      <c r="F25" s="31">
        <v>16</v>
      </c>
      <c r="G25" s="32">
        <f t="shared" si="0"/>
        <v>134480</v>
      </c>
      <c r="H25" s="67">
        <v>131200</v>
      </c>
      <c r="I25" s="31">
        <v>2624</v>
      </c>
      <c r="J25" s="31">
        <v>656</v>
      </c>
    </row>
    <row r="26" spans="1:10" ht="15.6" x14ac:dyDescent="0.3">
      <c r="A26" s="29">
        <v>23</v>
      </c>
      <c r="B26" s="29" t="s">
        <v>1124</v>
      </c>
      <c r="C26" s="29" t="s">
        <v>11</v>
      </c>
      <c r="D26" s="67">
        <v>248</v>
      </c>
      <c r="E26" s="67">
        <v>20</v>
      </c>
      <c r="F26" s="31">
        <v>268</v>
      </c>
      <c r="G26" s="32">
        <f t="shared" si="0"/>
        <v>2966760</v>
      </c>
      <c r="H26" s="67">
        <v>2894400</v>
      </c>
      <c r="I26" s="67">
        <v>57888</v>
      </c>
      <c r="J26" s="31">
        <v>14472</v>
      </c>
    </row>
    <row r="27" spans="1:10" ht="15.6" x14ac:dyDescent="0.3">
      <c r="A27" s="29">
        <v>24</v>
      </c>
      <c r="B27" s="29" t="s">
        <v>1125</v>
      </c>
      <c r="C27" s="29" t="s">
        <v>10</v>
      </c>
      <c r="D27" s="67">
        <v>5</v>
      </c>
      <c r="E27" s="67">
        <v>0</v>
      </c>
      <c r="F27" s="31">
        <v>5</v>
      </c>
      <c r="G27" s="32">
        <f t="shared" si="0"/>
        <v>59568.9</v>
      </c>
      <c r="H27" s="67">
        <v>58116</v>
      </c>
      <c r="I27" s="67">
        <v>1162.32</v>
      </c>
      <c r="J27" s="67">
        <v>290.58</v>
      </c>
    </row>
    <row r="28" spans="1:10" ht="15.6" x14ac:dyDescent="0.3">
      <c r="A28" s="29">
        <v>25</v>
      </c>
      <c r="B28" s="29" t="s">
        <v>1126</v>
      </c>
      <c r="C28" s="29" t="s">
        <v>10</v>
      </c>
      <c r="D28" s="67">
        <v>11</v>
      </c>
      <c r="E28" s="67">
        <v>3</v>
      </c>
      <c r="F28" s="31">
        <v>14</v>
      </c>
      <c r="G28" s="32">
        <f t="shared" si="0"/>
        <v>109005.45999999999</v>
      </c>
      <c r="H28" s="67">
        <v>106346.8</v>
      </c>
      <c r="I28" s="67">
        <v>2126.9299999999998</v>
      </c>
      <c r="J28" s="67">
        <v>531.73</v>
      </c>
    </row>
    <row r="29" spans="1:10" ht="15.6" x14ac:dyDescent="0.3">
      <c r="A29" s="29">
        <v>26</v>
      </c>
      <c r="B29" s="29" t="s">
        <v>1127</v>
      </c>
      <c r="C29" s="29" t="s">
        <v>10</v>
      </c>
      <c r="D29" s="67">
        <v>9</v>
      </c>
      <c r="E29" s="67">
        <v>0</v>
      </c>
      <c r="F29" s="31">
        <v>9</v>
      </c>
      <c r="G29" s="32">
        <f t="shared" si="0"/>
        <v>108855</v>
      </c>
      <c r="H29" s="67">
        <v>106200</v>
      </c>
      <c r="I29" s="31">
        <v>2124</v>
      </c>
      <c r="J29" s="31">
        <v>531</v>
      </c>
    </row>
    <row r="30" spans="1:10" ht="15.6" x14ac:dyDescent="0.3">
      <c r="A30" s="29">
        <v>27</v>
      </c>
      <c r="B30" s="29" t="s">
        <v>1128</v>
      </c>
      <c r="C30" s="29" t="s">
        <v>13</v>
      </c>
      <c r="D30" s="67">
        <v>10</v>
      </c>
      <c r="E30" s="67">
        <v>5</v>
      </c>
      <c r="F30" s="31">
        <v>15</v>
      </c>
      <c r="G30" s="32">
        <f t="shared" si="0"/>
        <v>130220.1</v>
      </c>
      <c r="H30" s="67">
        <v>127044</v>
      </c>
      <c r="I30" s="67">
        <v>2540.88</v>
      </c>
      <c r="J30" s="67">
        <v>635.22</v>
      </c>
    </row>
    <row r="31" spans="1:10" ht="15.6" x14ac:dyDescent="0.3">
      <c r="A31" s="29">
        <v>28</v>
      </c>
      <c r="B31" s="29" t="s">
        <v>1129</v>
      </c>
      <c r="C31" s="29" t="s">
        <v>10</v>
      </c>
      <c r="D31" s="67">
        <v>10</v>
      </c>
      <c r="E31" s="67">
        <v>0</v>
      </c>
      <c r="F31" s="31">
        <v>10</v>
      </c>
      <c r="G31" s="32">
        <f t="shared" si="0"/>
        <v>86100</v>
      </c>
      <c r="H31" s="67">
        <v>84000</v>
      </c>
      <c r="I31" s="31">
        <v>1680</v>
      </c>
      <c r="J31" s="31">
        <v>420</v>
      </c>
    </row>
    <row r="32" spans="1:10" ht="15.6" x14ac:dyDescent="0.3">
      <c r="A32" s="29">
        <v>29</v>
      </c>
      <c r="B32" s="29" t="s">
        <v>1130</v>
      </c>
      <c r="C32" s="29" t="s">
        <v>10</v>
      </c>
      <c r="D32" s="67">
        <v>7</v>
      </c>
      <c r="E32" s="67">
        <v>1</v>
      </c>
      <c r="F32" s="31">
        <v>8</v>
      </c>
      <c r="G32" s="32">
        <f t="shared" si="0"/>
        <v>90681.75</v>
      </c>
      <c r="H32" s="67">
        <v>88470</v>
      </c>
      <c r="I32" s="67">
        <v>1769.4</v>
      </c>
      <c r="J32" s="67">
        <v>442.35</v>
      </c>
    </row>
    <row r="33" spans="1:10" ht="15.6" x14ac:dyDescent="0.3">
      <c r="A33" s="29">
        <v>30</v>
      </c>
      <c r="B33" s="29" t="s">
        <v>1131</v>
      </c>
      <c r="C33" s="29" t="s">
        <v>14</v>
      </c>
      <c r="D33" s="67">
        <v>31</v>
      </c>
      <c r="E33" s="67">
        <v>10</v>
      </c>
      <c r="F33" s="31">
        <v>41</v>
      </c>
      <c r="G33" s="32">
        <f t="shared" si="0"/>
        <v>504300</v>
      </c>
      <c r="H33" s="67">
        <v>492000</v>
      </c>
      <c r="I33" s="67">
        <v>9840</v>
      </c>
      <c r="J33" s="31">
        <v>2460</v>
      </c>
    </row>
    <row r="34" spans="1:10" ht="15.6" x14ac:dyDescent="0.3">
      <c r="A34" s="29">
        <v>31</v>
      </c>
      <c r="B34" s="29" t="s">
        <v>1132</v>
      </c>
      <c r="C34" s="29" t="s">
        <v>10</v>
      </c>
      <c r="D34" s="67">
        <v>16</v>
      </c>
      <c r="E34" s="67">
        <v>0</v>
      </c>
      <c r="F34" s="31">
        <v>16</v>
      </c>
      <c r="G34" s="32">
        <f t="shared" si="0"/>
        <v>196800</v>
      </c>
      <c r="H34" s="67">
        <v>192000</v>
      </c>
      <c r="I34" s="31">
        <v>3840</v>
      </c>
      <c r="J34" s="31">
        <v>960</v>
      </c>
    </row>
    <row r="35" spans="1:10" ht="15.6" x14ac:dyDescent="0.3">
      <c r="A35" s="29">
        <v>32</v>
      </c>
      <c r="B35" s="29" t="s">
        <v>1133</v>
      </c>
      <c r="C35" s="29" t="s">
        <v>13</v>
      </c>
      <c r="D35" s="67">
        <v>6</v>
      </c>
      <c r="E35" s="67">
        <v>0</v>
      </c>
      <c r="F35" s="31">
        <v>6</v>
      </c>
      <c r="G35" s="32">
        <f t="shared" si="0"/>
        <v>73800</v>
      </c>
      <c r="H35" s="67">
        <v>72000</v>
      </c>
      <c r="I35" s="31">
        <v>1440</v>
      </c>
      <c r="J35" s="31">
        <v>360</v>
      </c>
    </row>
    <row r="36" spans="1:10" ht="15.6" x14ac:dyDescent="0.3">
      <c r="A36" s="29">
        <v>33</v>
      </c>
      <c r="B36" s="29" t="s">
        <v>1134</v>
      </c>
      <c r="C36" s="29" t="s">
        <v>13</v>
      </c>
      <c r="D36" s="67">
        <v>5</v>
      </c>
      <c r="E36" s="67">
        <v>2</v>
      </c>
      <c r="F36" s="31">
        <v>7</v>
      </c>
      <c r="G36" s="32">
        <f t="shared" si="0"/>
        <v>82963.66</v>
      </c>
      <c r="H36" s="67">
        <v>80940.160000000003</v>
      </c>
      <c r="I36" s="67">
        <v>1618.8</v>
      </c>
      <c r="J36" s="67">
        <v>404.7</v>
      </c>
    </row>
    <row r="37" spans="1:10" ht="15.6" x14ac:dyDescent="0.3">
      <c r="A37" s="29">
        <v>34</v>
      </c>
      <c r="B37" s="29" t="s">
        <v>1135</v>
      </c>
      <c r="C37" s="29" t="s">
        <v>13</v>
      </c>
      <c r="D37" s="67">
        <v>6</v>
      </c>
      <c r="E37" s="67">
        <v>0</v>
      </c>
      <c r="F37" s="31">
        <v>6</v>
      </c>
      <c r="G37" s="32">
        <f t="shared" si="0"/>
        <v>73800</v>
      </c>
      <c r="H37" s="67">
        <v>72000</v>
      </c>
      <c r="I37" s="31">
        <v>1440</v>
      </c>
      <c r="J37" s="31">
        <v>360</v>
      </c>
    </row>
    <row r="38" spans="1:10" ht="15.6" x14ac:dyDescent="0.3">
      <c r="A38" s="29">
        <v>35</v>
      </c>
      <c r="B38" s="29" t="s">
        <v>1136</v>
      </c>
      <c r="C38" s="29" t="s">
        <v>10</v>
      </c>
      <c r="D38" s="67">
        <v>1</v>
      </c>
      <c r="E38" s="67">
        <v>1</v>
      </c>
      <c r="F38" s="31">
        <v>2</v>
      </c>
      <c r="G38" s="32">
        <f t="shared" si="0"/>
        <v>12300</v>
      </c>
      <c r="H38" s="67">
        <v>12000</v>
      </c>
      <c r="I38" s="31">
        <v>240</v>
      </c>
      <c r="J38" s="31">
        <v>60</v>
      </c>
    </row>
    <row r="39" spans="1:10" ht="15.6" x14ac:dyDescent="0.3">
      <c r="A39" s="29">
        <v>36</v>
      </c>
      <c r="B39" s="29" t="s">
        <v>1137</v>
      </c>
      <c r="C39" s="29" t="s">
        <v>13</v>
      </c>
      <c r="D39" s="67">
        <v>20</v>
      </c>
      <c r="E39" s="67">
        <v>4</v>
      </c>
      <c r="F39" s="31">
        <v>24</v>
      </c>
      <c r="G39" s="32">
        <f t="shared" si="0"/>
        <v>180810</v>
      </c>
      <c r="H39" s="67">
        <v>176400</v>
      </c>
      <c r="I39" s="31">
        <v>3528</v>
      </c>
      <c r="J39" s="31">
        <v>882</v>
      </c>
    </row>
    <row r="40" spans="1:10" ht="15.6" x14ac:dyDescent="0.3">
      <c r="A40" s="29">
        <v>37</v>
      </c>
      <c r="B40" s="29" t="s">
        <v>1138</v>
      </c>
      <c r="C40" s="29" t="s">
        <v>13</v>
      </c>
      <c r="D40" s="67">
        <v>4</v>
      </c>
      <c r="E40" s="67">
        <v>0</v>
      </c>
      <c r="F40" s="31">
        <v>4</v>
      </c>
      <c r="G40" s="32">
        <f t="shared" si="0"/>
        <v>49200</v>
      </c>
      <c r="H40" s="67">
        <v>48000</v>
      </c>
      <c r="I40" s="31">
        <v>960</v>
      </c>
      <c r="J40" s="31">
        <v>240</v>
      </c>
    </row>
    <row r="41" spans="1:10" ht="15.6" x14ac:dyDescent="0.3">
      <c r="A41" s="29">
        <v>38</v>
      </c>
      <c r="B41" s="29" t="s">
        <v>1139</v>
      </c>
      <c r="C41" s="29" t="s">
        <v>10</v>
      </c>
      <c r="D41" s="67">
        <v>1</v>
      </c>
      <c r="E41" s="67">
        <v>0</v>
      </c>
      <c r="F41" s="31">
        <v>1</v>
      </c>
      <c r="G41" s="32">
        <f t="shared" si="0"/>
        <v>7667</v>
      </c>
      <c r="H41" s="67">
        <v>7480</v>
      </c>
      <c r="I41" s="67">
        <v>149.6</v>
      </c>
      <c r="J41" s="67">
        <v>37.4</v>
      </c>
    </row>
    <row r="42" spans="1:10" ht="15.6" x14ac:dyDescent="0.3">
      <c r="A42" s="29">
        <v>39</v>
      </c>
      <c r="B42" s="29" t="s">
        <v>1140</v>
      </c>
      <c r="C42" s="29" t="s">
        <v>10</v>
      </c>
      <c r="D42" s="67">
        <v>20</v>
      </c>
      <c r="E42" s="67">
        <v>3</v>
      </c>
      <c r="F42" s="31">
        <v>23</v>
      </c>
      <c r="G42" s="32">
        <f t="shared" si="0"/>
        <v>192136.25</v>
      </c>
      <c r="H42" s="67">
        <v>187450</v>
      </c>
      <c r="I42" s="31">
        <v>3749</v>
      </c>
      <c r="J42" s="67">
        <v>937.25</v>
      </c>
    </row>
    <row r="43" spans="1:10" ht="15.6" x14ac:dyDescent="0.3">
      <c r="A43" s="29">
        <v>40</v>
      </c>
      <c r="B43" s="29" t="s">
        <v>1141</v>
      </c>
      <c r="C43" s="29" t="s">
        <v>14</v>
      </c>
      <c r="D43" s="67">
        <v>49</v>
      </c>
      <c r="E43" s="67">
        <v>10</v>
      </c>
      <c r="F43" s="31">
        <v>59</v>
      </c>
      <c r="G43" s="32">
        <f t="shared" si="0"/>
        <v>653130</v>
      </c>
      <c r="H43" s="67">
        <v>637200</v>
      </c>
      <c r="I43" s="67">
        <v>12744</v>
      </c>
      <c r="J43" s="31">
        <v>3186</v>
      </c>
    </row>
    <row r="44" spans="1:10" ht="15.6" x14ac:dyDescent="0.3">
      <c r="A44" s="29">
        <v>41</v>
      </c>
      <c r="B44" s="29" t="s">
        <v>1142</v>
      </c>
      <c r="C44" s="29" t="s">
        <v>10</v>
      </c>
      <c r="D44" s="67">
        <v>6</v>
      </c>
      <c r="E44" s="67">
        <v>0</v>
      </c>
      <c r="F44" s="31">
        <v>6</v>
      </c>
      <c r="G44" s="32">
        <f t="shared" si="0"/>
        <v>73800</v>
      </c>
      <c r="H44" s="67">
        <v>72000</v>
      </c>
      <c r="I44" s="31">
        <v>1440</v>
      </c>
      <c r="J44" s="31">
        <v>360</v>
      </c>
    </row>
    <row r="45" spans="1:10" ht="15.6" x14ac:dyDescent="0.3">
      <c r="A45" s="29">
        <v>42</v>
      </c>
      <c r="B45" s="29" t="s">
        <v>1143</v>
      </c>
      <c r="C45" s="29" t="s">
        <v>10</v>
      </c>
      <c r="D45" s="67">
        <v>4</v>
      </c>
      <c r="E45" s="67">
        <v>1</v>
      </c>
      <c r="F45" s="31">
        <v>5</v>
      </c>
      <c r="G45" s="32">
        <f t="shared" si="0"/>
        <v>61500</v>
      </c>
      <c r="H45" s="67">
        <v>60000</v>
      </c>
      <c r="I45" s="31">
        <v>1200</v>
      </c>
      <c r="J45" s="31">
        <v>300</v>
      </c>
    </row>
    <row r="46" spans="1:10" ht="15.6" x14ac:dyDescent="0.3">
      <c r="A46" s="29">
        <v>43</v>
      </c>
      <c r="B46" s="29" t="s">
        <v>1144</v>
      </c>
      <c r="C46" s="29" t="s">
        <v>10</v>
      </c>
      <c r="D46" s="67">
        <v>20</v>
      </c>
      <c r="E46" s="67">
        <v>12</v>
      </c>
      <c r="F46" s="31">
        <v>32</v>
      </c>
      <c r="G46" s="32">
        <f t="shared" si="0"/>
        <v>272240</v>
      </c>
      <c r="H46" s="67">
        <v>265600</v>
      </c>
      <c r="I46" s="31">
        <v>5312</v>
      </c>
      <c r="J46" s="31">
        <v>1328</v>
      </c>
    </row>
    <row r="47" spans="1:10" ht="15.6" x14ac:dyDescent="0.3">
      <c r="A47" s="29">
        <v>44</v>
      </c>
      <c r="B47" s="29" t="s">
        <v>1145</v>
      </c>
      <c r="C47" s="29" t="s">
        <v>13</v>
      </c>
      <c r="D47" s="67">
        <v>2</v>
      </c>
      <c r="E47" s="67">
        <v>0</v>
      </c>
      <c r="F47" s="31">
        <v>2</v>
      </c>
      <c r="G47" s="32">
        <f t="shared" si="0"/>
        <v>24600</v>
      </c>
      <c r="H47" s="67">
        <v>24000</v>
      </c>
      <c r="I47" s="31">
        <v>480</v>
      </c>
      <c r="J47" s="31">
        <v>120</v>
      </c>
    </row>
    <row r="48" spans="1:10" ht="15.6" x14ac:dyDescent="0.3">
      <c r="A48" s="29">
        <v>45</v>
      </c>
      <c r="B48" s="29" t="s">
        <v>1146</v>
      </c>
      <c r="C48" s="29" t="s">
        <v>13</v>
      </c>
      <c r="D48" s="67">
        <v>3</v>
      </c>
      <c r="E48" s="67">
        <v>3</v>
      </c>
      <c r="F48" s="31">
        <v>6</v>
      </c>
      <c r="G48" s="32">
        <f t="shared" si="0"/>
        <v>57205.25</v>
      </c>
      <c r="H48" s="67">
        <v>55810</v>
      </c>
      <c r="I48" s="67">
        <v>1116.2</v>
      </c>
      <c r="J48" s="67">
        <v>279.05</v>
      </c>
    </row>
    <row r="49" spans="1:10" ht="15.6" x14ac:dyDescent="0.3">
      <c r="A49" s="29">
        <v>46</v>
      </c>
      <c r="B49" s="29" t="s">
        <v>1147</v>
      </c>
      <c r="C49" s="29" t="s">
        <v>13</v>
      </c>
      <c r="D49" s="67">
        <v>4</v>
      </c>
      <c r="E49" s="67">
        <v>0</v>
      </c>
      <c r="F49" s="31">
        <v>4</v>
      </c>
      <c r="G49" s="32">
        <f t="shared" si="0"/>
        <v>32365.4</v>
      </c>
      <c r="H49" s="67">
        <v>31576</v>
      </c>
      <c r="I49" s="67">
        <v>631.52</v>
      </c>
      <c r="J49" s="67">
        <v>157.88</v>
      </c>
    </row>
    <row r="50" spans="1:10" ht="15.6" x14ac:dyDescent="0.3">
      <c r="A50" s="29">
        <v>47</v>
      </c>
      <c r="B50" s="29" t="s">
        <v>1148</v>
      </c>
      <c r="C50" s="29" t="s">
        <v>13</v>
      </c>
      <c r="D50" s="67">
        <v>2</v>
      </c>
      <c r="E50" s="67">
        <v>0</v>
      </c>
      <c r="F50" s="31">
        <v>2</v>
      </c>
      <c r="G50" s="32">
        <f t="shared" si="0"/>
        <v>20705</v>
      </c>
      <c r="H50" s="67">
        <v>20200</v>
      </c>
      <c r="I50" s="67">
        <v>404</v>
      </c>
      <c r="J50" s="31">
        <v>101</v>
      </c>
    </row>
    <row r="51" spans="1:10" ht="15.6" x14ac:dyDescent="0.3">
      <c r="A51" s="29">
        <v>48</v>
      </c>
      <c r="B51" s="29" t="s">
        <v>1149</v>
      </c>
      <c r="C51" s="29" t="s">
        <v>10</v>
      </c>
      <c r="D51" s="67">
        <v>13</v>
      </c>
      <c r="E51" s="67">
        <v>10</v>
      </c>
      <c r="F51" s="31">
        <v>23</v>
      </c>
      <c r="G51" s="32">
        <f t="shared" si="0"/>
        <v>271112.5</v>
      </c>
      <c r="H51" s="67">
        <v>264500</v>
      </c>
      <c r="I51" s="67">
        <v>5290</v>
      </c>
      <c r="J51" s="67">
        <v>1322.5</v>
      </c>
    </row>
    <row r="52" spans="1:10" ht="15.6" x14ac:dyDescent="0.3">
      <c r="A52" s="29">
        <v>49</v>
      </c>
      <c r="B52" s="29" t="s">
        <v>1150</v>
      </c>
      <c r="C52" s="29" t="s">
        <v>10</v>
      </c>
      <c r="D52" s="67">
        <v>6</v>
      </c>
      <c r="E52" s="67">
        <v>8</v>
      </c>
      <c r="F52" s="31">
        <v>14</v>
      </c>
      <c r="G52" s="32">
        <f t="shared" si="0"/>
        <v>165717.9</v>
      </c>
      <c r="H52" s="67">
        <v>161676</v>
      </c>
      <c r="I52" s="67">
        <v>3233.52</v>
      </c>
      <c r="J52" s="67">
        <v>808.38</v>
      </c>
    </row>
    <row r="53" spans="1:10" ht="15.6" x14ac:dyDescent="0.3">
      <c r="A53" s="29">
        <v>50</v>
      </c>
      <c r="B53" s="29" t="s">
        <v>1151</v>
      </c>
      <c r="C53" s="29" t="s">
        <v>12</v>
      </c>
      <c r="D53" s="67">
        <v>10</v>
      </c>
      <c r="E53" s="67">
        <v>0</v>
      </c>
      <c r="F53" s="31">
        <v>10</v>
      </c>
      <c r="G53" s="32">
        <f t="shared" si="0"/>
        <v>104957.44</v>
      </c>
      <c r="H53" s="67">
        <v>102397.5</v>
      </c>
      <c r="I53" s="67">
        <v>2047.95</v>
      </c>
      <c r="J53" s="67">
        <v>511.99</v>
      </c>
    </row>
    <row r="54" spans="1:10" ht="15.6" x14ac:dyDescent="0.3">
      <c r="A54" s="29">
        <v>51</v>
      </c>
      <c r="B54" s="29" t="s">
        <v>1152</v>
      </c>
      <c r="C54" s="29" t="s">
        <v>13</v>
      </c>
      <c r="D54" s="67">
        <v>1</v>
      </c>
      <c r="E54" s="67">
        <v>1</v>
      </c>
      <c r="F54" s="31">
        <v>2</v>
      </c>
      <c r="G54" s="32">
        <f t="shared" si="0"/>
        <v>12300</v>
      </c>
      <c r="H54" s="67">
        <v>12000</v>
      </c>
      <c r="I54" s="31">
        <v>240</v>
      </c>
      <c r="J54" s="31">
        <v>60</v>
      </c>
    </row>
    <row r="55" spans="1:10" ht="15.6" x14ac:dyDescent="0.3">
      <c r="A55" s="29">
        <v>52</v>
      </c>
      <c r="B55" s="29" t="s">
        <v>1153</v>
      </c>
      <c r="C55" s="29" t="s">
        <v>10</v>
      </c>
      <c r="D55" s="67">
        <v>4</v>
      </c>
      <c r="E55" s="67">
        <v>1</v>
      </c>
      <c r="F55" s="31">
        <v>5</v>
      </c>
      <c r="G55" s="32">
        <f t="shared" si="0"/>
        <v>44116</v>
      </c>
      <c r="H55" s="67">
        <v>43040</v>
      </c>
      <c r="I55" s="67">
        <v>860.8</v>
      </c>
      <c r="J55" s="67">
        <v>215.2</v>
      </c>
    </row>
    <row r="56" spans="1:10" ht="15.6" x14ac:dyDescent="0.3">
      <c r="A56" s="29">
        <v>53</v>
      </c>
      <c r="B56" s="29" t="s">
        <v>1154</v>
      </c>
      <c r="C56" s="29" t="s">
        <v>13</v>
      </c>
      <c r="D56" s="31" t="s">
        <v>107</v>
      </c>
      <c r="E56" s="31" t="s">
        <v>107</v>
      </c>
      <c r="F56" s="31" t="s">
        <v>107</v>
      </c>
      <c r="G56" s="32">
        <f t="shared" si="0"/>
        <v>0</v>
      </c>
      <c r="H56" s="31" t="s">
        <v>107</v>
      </c>
      <c r="I56" s="31" t="s">
        <v>107</v>
      </c>
      <c r="J56" s="31" t="s">
        <v>107</v>
      </c>
    </row>
    <row r="57" spans="1:10" ht="15.6" x14ac:dyDescent="0.3">
      <c r="A57" s="29">
        <v>54</v>
      </c>
      <c r="B57" s="29" t="s">
        <v>1155</v>
      </c>
      <c r="C57" s="29" t="s">
        <v>13</v>
      </c>
      <c r="D57" s="67">
        <v>6</v>
      </c>
      <c r="E57" s="67">
        <v>2</v>
      </c>
      <c r="F57" s="31">
        <v>8</v>
      </c>
      <c r="G57" s="32">
        <f t="shared" si="0"/>
        <v>84622.8</v>
      </c>
      <c r="H57" s="67">
        <v>82560</v>
      </c>
      <c r="I57" s="31">
        <v>1650</v>
      </c>
      <c r="J57" s="67">
        <v>412.8</v>
      </c>
    </row>
    <row r="58" spans="1:10" ht="15.6" x14ac:dyDescent="0.3">
      <c r="A58" s="29">
        <v>55</v>
      </c>
      <c r="B58" s="29" t="s">
        <v>1156</v>
      </c>
      <c r="C58" s="29" t="s">
        <v>12</v>
      </c>
      <c r="D58" s="67">
        <v>13</v>
      </c>
      <c r="E58" s="67">
        <v>1</v>
      </c>
      <c r="F58" s="31">
        <v>14</v>
      </c>
      <c r="G58" s="32">
        <f t="shared" si="0"/>
        <v>172200</v>
      </c>
      <c r="H58" s="67">
        <v>168000</v>
      </c>
      <c r="I58" s="31">
        <v>3360</v>
      </c>
      <c r="J58" s="31">
        <v>840</v>
      </c>
    </row>
    <row r="59" spans="1:10" ht="15.6" x14ac:dyDescent="0.3">
      <c r="A59" s="29">
        <v>56</v>
      </c>
      <c r="B59" s="29" t="s">
        <v>1157</v>
      </c>
      <c r="C59" s="29" t="s">
        <v>13</v>
      </c>
      <c r="D59" s="67">
        <v>20</v>
      </c>
      <c r="E59" s="67">
        <v>8</v>
      </c>
      <c r="F59" s="31">
        <v>28</v>
      </c>
      <c r="G59" s="32">
        <f t="shared" si="0"/>
        <v>218140.5</v>
      </c>
      <c r="H59" s="67">
        <v>212820</v>
      </c>
      <c r="I59" s="67">
        <v>4256.3999999999996</v>
      </c>
      <c r="J59" s="67">
        <v>1064.0999999999999</v>
      </c>
    </row>
    <row r="60" spans="1:10" ht="15.6" x14ac:dyDescent="0.3">
      <c r="A60" s="29">
        <v>57</v>
      </c>
      <c r="B60" s="29" t="s">
        <v>1158</v>
      </c>
      <c r="C60" s="29" t="s">
        <v>10</v>
      </c>
      <c r="D60" s="67">
        <v>6</v>
      </c>
      <c r="E60" s="67">
        <v>0</v>
      </c>
      <c r="F60" s="31">
        <v>6</v>
      </c>
      <c r="G60" s="32">
        <f t="shared" si="0"/>
        <v>49200</v>
      </c>
      <c r="H60" s="67">
        <v>48000</v>
      </c>
      <c r="I60" s="31">
        <v>960</v>
      </c>
      <c r="J60" s="31">
        <v>240</v>
      </c>
    </row>
    <row r="61" spans="1:10" ht="15.6" x14ac:dyDescent="0.3">
      <c r="A61" s="29">
        <v>58</v>
      </c>
      <c r="B61" s="29" t="s">
        <v>1159</v>
      </c>
      <c r="C61" s="29" t="s">
        <v>13</v>
      </c>
      <c r="D61" s="67">
        <v>22</v>
      </c>
      <c r="E61" s="67">
        <v>3</v>
      </c>
      <c r="F61" s="31">
        <v>25</v>
      </c>
      <c r="G61" s="32">
        <f t="shared" si="0"/>
        <v>227550</v>
      </c>
      <c r="H61" s="67">
        <v>222000</v>
      </c>
      <c r="I61" s="31">
        <v>4440</v>
      </c>
      <c r="J61" s="31">
        <v>1110</v>
      </c>
    </row>
    <row r="62" spans="1:10" ht="15.6" x14ac:dyDescent="0.3">
      <c r="A62" s="29">
        <v>59</v>
      </c>
      <c r="B62" s="29" t="s">
        <v>1160</v>
      </c>
      <c r="C62" s="29" t="s">
        <v>12</v>
      </c>
      <c r="D62" s="67">
        <v>10</v>
      </c>
      <c r="E62" s="67">
        <v>0</v>
      </c>
      <c r="F62" s="31">
        <v>10</v>
      </c>
      <c r="G62" s="32">
        <f t="shared" si="0"/>
        <v>116850</v>
      </c>
      <c r="H62" s="67">
        <v>114000</v>
      </c>
      <c r="I62" s="67">
        <v>2280</v>
      </c>
      <c r="J62" s="31">
        <v>570</v>
      </c>
    </row>
    <row r="63" spans="1:10" ht="15.6" x14ac:dyDescent="0.3">
      <c r="A63" s="29">
        <v>60</v>
      </c>
      <c r="B63" s="29" t="s">
        <v>1161</v>
      </c>
      <c r="C63" s="29" t="s">
        <v>13</v>
      </c>
      <c r="D63" s="67">
        <v>2</v>
      </c>
      <c r="E63" s="67">
        <v>4</v>
      </c>
      <c r="F63" s="31">
        <v>6</v>
      </c>
      <c r="G63" s="32">
        <f t="shared" si="0"/>
        <v>57637.8</v>
      </c>
      <c r="H63" s="67">
        <v>56232</v>
      </c>
      <c r="I63" s="67">
        <v>1124.6400000000001</v>
      </c>
      <c r="J63" s="67">
        <v>281.16000000000003</v>
      </c>
    </row>
    <row r="64" spans="1:10" ht="15.6" x14ac:dyDescent="0.3">
      <c r="A64" s="29">
        <v>61</v>
      </c>
      <c r="B64" s="29" t="s">
        <v>1162</v>
      </c>
      <c r="C64" s="29" t="s">
        <v>14</v>
      </c>
      <c r="D64" s="67">
        <v>60</v>
      </c>
      <c r="E64" s="67">
        <v>10</v>
      </c>
      <c r="F64" s="31">
        <v>70</v>
      </c>
      <c r="G64" s="32">
        <f t="shared" si="0"/>
        <v>569264.5</v>
      </c>
      <c r="H64" s="67">
        <v>555380</v>
      </c>
      <c r="I64" s="67">
        <v>11107.6</v>
      </c>
      <c r="J64" s="67">
        <v>2776.9</v>
      </c>
    </row>
    <row r="65" spans="1:10" ht="15.6" x14ac:dyDescent="0.3">
      <c r="A65" s="29">
        <v>62</v>
      </c>
      <c r="B65" s="29" t="s">
        <v>1163</v>
      </c>
      <c r="C65" s="29" t="s">
        <v>10</v>
      </c>
      <c r="D65" s="67">
        <v>4</v>
      </c>
      <c r="E65" s="67">
        <v>7</v>
      </c>
      <c r="F65" s="31">
        <v>11</v>
      </c>
      <c r="G65" s="32">
        <f t="shared" si="0"/>
        <v>112237.5</v>
      </c>
      <c r="H65" s="67">
        <v>109500</v>
      </c>
      <c r="I65" s="31">
        <v>2190</v>
      </c>
      <c r="J65" s="67">
        <v>547.5</v>
      </c>
    </row>
    <row r="66" spans="1:10" ht="15.6" x14ac:dyDescent="0.3">
      <c r="A66" s="29">
        <v>63</v>
      </c>
      <c r="B66" s="29" t="s">
        <v>1164</v>
      </c>
      <c r="C66" s="29" t="s">
        <v>12</v>
      </c>
      <c r="D66" s="31" t="s">
        <v>107</v>
      </c>
      <c r="E66" s="31" t="s">
        <v>107</v>
      </c>
      <c r="F66" s="31" t="s">
        <v>107</v>
      </c>
      <c r="G66" s="32">
        <f t="shared" si="0"/>
        <v>0</v>
      </c>
      <c r="H66" s="31" t="s">
        <v>107</v>
      </c>
      <c r="I66" s="31" t="s">
        <v>107</v>
      </c>
      <c r="J66" s="31" t="s">
        <v>107</v>
      </c>
    </row>
    <row r="67" spans="1:10" ht="15.6" x14ac:dyDescent="0.3">
      <c r="A67" s="29">
        <v>64</v>
      </c>
      <c r="B67" s="29" t="s">
        <v>1165</v>
      </c>
      <c r="C67" s="29" t="s">
        <v>13</v>
      </c>
      <c r="D67" s="67">
        <v>3</v>
      </c>
      <c r="E67" s="67">
        <v>5</v>
      </c>
      <c r="F67" s="31">
        <v>8</v>
      </c>
      <c r="G67" s="32">
        <f t="shared" si="0"/>
        <v>59040</v>
      </c>
      <c r="H67" s="67">
        <v>57600</v>
      </c>
      <c r="I67" s="31">
        <v>1152</v>
      </c>
      <c r="J67" s="31">
        <v>288</v>
      </c>
    </row>
    <row r="68" spans="1:10" ht="15.6" x14ac:dyDescent="0.3">
      <c r="A68" s="29">
        <v>65</v>
      </c>
      <c r="B68" s="29" t="s">
        <v>1166</v>
      </c>
      <c r="C68" s="29" t="s">
        <v>10</v>
      </c>
      <c r="D68" s="67">
        <v>2</v>
      </c>
      <c r="E68" s="67">
        <v>0</v>
      </c>
      <c r="F68" s="31">
        <v>2</v>
      </c>
      <c r="G68" s="32">
        <f t="shared" si="0"/>
        <v>10147.5</v>
      </c>
      <c r="H68" s="67">
        <v>9900</v>
      </c>
      <c r="I68" s="31">
        <v>198</v>
      </c>
      <c r="J68" s="67">
        <v>49.5</v>
      </c>
    </row>
    <row r="69" spans="1:10" ht="15.6" x14ac:dyDescent="0.3">
      <c r="A69" s="29">
        <v>66</v>
      </c>
      <c r="B69" s="29" t="s">
        <v>1167</v>
      </c>
      <c r="C69" s="29" t="s">
        <v>13</v>
      </c>
      <c r="D69" s="67">
        <v>12</v>
      </c>
      <c r="E69" s="67">
        <v>5</v>
      </c>
      <c r="F69" s="31">
        <v>17</v>
      </c>
      <c r="G69" s="32">
        <f t="shared" ref="G69:G70" si="1">SUM(H69:J69)</f>
        <v>137709.78</v>
      </c>
      <c r="H69" s="67">
        <v>134351</v>
      </c>
      <c r="I69" s="67">
        <v>2687.02</v>
      </c>
      <c r="J69" s="67">
        <v>671.76</v>
      </c>
    </row>
    <row r="70" spans="1:10" ht="15.6" x14ac:dyDescent="0.3">
      <c r="A70" s="29">
        <v>67</v>
      </c>
      <c r="B70" s="29" t="s">
        <v>1168</v>
      </c>
      <c r="C70" s="29" t="s">
        <v>10</v>
      </c>
      <c r="D70" s="67">
        <v>3</v>
      </c>
      <c r="E70" s="67">
        <v>1</v>
      </c>
      <c r="F70" s="31">
        <v>4</v>
      </c>
      <c r="G70" s="32">
        <f t="shared" si="1"/>
        <v>27060</v>
      </c>
      <c r="H70" s="67">
        <v>26400</v>
      </c>
      <c r="I70" s="31">
        <v>528</v>
      </c>
      <c r="J70" s="31">
        <v>132</v>
      </c>
    </row>
    <row r="71" spans="1:10" ht="15.6" x14ac:dyDescent="0.3">
      <c r="A71" s="29"/>
      <c r="B71" s="68" t="s">
        <v>15</v>
      </c>
      <c r="C71" s="69"/>
      <c r="D71" s="42">
        <f>SUM(D4:D70)</f>
        <v>988</v>
      </c>
      <c r="E71" s="42">
        <f>SUM(E4:E70)</f>
        <v>200</v>
      </c>
      <c r="F71" s="70">
        <v>1188</v>
      </c>
      <c r="G71" s="32">
        <f>SUM(H71:J71)</f>
        <v>12192325.879999999</v>
      </c>
      <c r="H71" s="32">
        <f>SUM(H4:H70)</f>
        <v>11894953.26</v>
      </c>
      <c r="I71" s="32">
        <f t="shared" ref="I71:J71" si="2">SUM(I4:I70)</f>
        <v>237897.85</v>
      </c>
      <c r="J71" s="32">
        <f t="shared" si="2"/>
        <v>59474.770000000004</v>
      </c>
    </row>
    <row r="74" spans="1:10" x14ac:dyDescent="0.3">
      <c r="D74" s="103" t="s">
        <v>1416</v>
      </c>
    </row>
    <row r="75" spans="1:10" x14ac:dyDescent="0.3">
      <c r="D75" s="103" t="s">
        <v>1417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4B1E-8814-44C2-9817-B6E66DF42D3D}">
  <dimension ref="A2:J75"/>
  <sheetViews>
    <sheetView topLeftCell="A58" zoomScale="70" zoomScaleNormal="70" workbookViewId="0">
      <selection activeCell="D74" sqref="D74:D75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29" t="s">
        <v>1102</v>
      </c>
      <c r="C4" s="29" t="s">
        <v>13</v>
      </c>
      <c r="D4" s="31" t="s">
        <v>107</v>
      </c>
      <c r="E4" s="31" t="s">
        <v>107</v>
      </c>
      <c r="F4" s="31">
        <f>SUM(D4:E4)</f>
        <v>0</v>
      </c>
      <c r="G4" s="32">
        <f>SUM(H4:J4)</f>
        <v>0</v>
      </c>
      <c r="H4" s="31" t="s">
        <v>107</v>
      </c>
      <c r="I4" s="31" t="s">
        <v>107</v>
      </c>
      <c r="J4" s="31" t="s">
        <v>107</v>
      </c>
    </row>
    <row r="5" spans="1:10" ht="15.6" x14ac:dyDescent="0.3">
      <c r="A5" s="29">
        <v>2</v>
      </c>
      <c r="B5" s="29" t="s">
        <v>1103</v>
      </c>
      <c r="C5" s="29" t="s">
        <v>10</v>
      </c>
      <c r="D5" s="31" t="s">
        <v>107</v>
      </c>
      <c r="E5" s="31" t="s">
        <v>107</v>
      </c>
      <c r="F5" s="31">
        <f t="shared" ref="F5:F68" si="0">SUM(D5:E5)</f>
        <v>0</v>
      </c>
      <c r="G5" s="32">
        <f t="shared" ref="G5:G68" si="1">SUM(H5:J5)</f>
        <v>0</v>
      </c>
      <c r="H5" s="31" t="s">
        <v>107</v>
      </c>
      <c r="I5" s="31" t="s">
        <v>107</v>
      </c>
      <c r="J5" s="31" t="s">
        <v>107</v>
      </c>
    </row>
    <row r="6" spans="1:10" ht="15.6" x14ac:dyDescent="0.3">
      <c r="A6" s="29">
        <v>3</v>
      </c>
      <c r="B6" s="29" t="s">
        <v>1104</v>
      </c>
      <c r="C6" s="29" t="s">
        <v>10</v>
      </c>
      <c r="D6" s="67">
        <v>2</v>
      </c>
      <c r="E6" s="67">
        <v>0</v>
      </c>
      <c r="F6" s="31">
        <f t="shared" si="0"/>
        <v>2</v>
      </c>
      <c r="G6" s="32">
        <f t="shared" si="1"/>
        <v>17220</v>
      </c>
      <c r="H6" s="67">
        <v>16800</v>
      </c>
      <c r="I6" s="31">
        <v>336</v>
      </c>
      <c r="J6" s="31">
        <v>84</v>
      </c>
    </row>
    <row r="7" spans="1:10" ht="15.6" x14ac:dyDescent="0.3">
      <c r="A7" s="29">
        <v>4</v>
      </c>
      <c r="B7" s="29" t="s">
        <v>1105</v>
      </c>
      <c r="C7" s="29" t="s">
        <v>10</v>
      </c>
      <c r="D7" s="31" t="s">
        <v>107</v>
      </c>
      <c r="E7" s="31" t="s">
        <v>107</v>
      </c>
      <c r="F7" s="31">
        <f t="shared" si="0"/>
        <v>0</v>
      </c>
      <c r="G7" s="32">
        <f t="shared" si="1"/>
        <v>0</v>
      </c>
      <c r="H7" s="31" t="s">
        <v>107</v>
      </c>
      <c r="I7" s="31" t="s">
        <v>107</v>
      </c>
      <c r="J7" s="31" t="s">
        <v>107</v>
      </c>
    </row>
    <row r="8" spans="1:10" ht="15.6" x14ac:dyDescent="0.3">
      <c r="A8" s="29">
        <v>5</v>
      </c>
      <c r="B8" s="29" t="s">
        <v>1106</v>
      </c>
      <c r="C8" s="29" t="s">
        <v>13</v>
      </c>
      <c r="D8" s="31" t="s">
        <v>107</v>
      </c>
      <c r="E8" s="31" t="s">
        <v>107</v>
      </c>
      <c r="F8" s="31">
        <f t="shared" si="0"/>
        <v>0</v>
      </c>
      <c r="G8" s="32">
        <f t="shared" si="1"/>
        <v>0</v>
      </c>
      <c r="H8" s="31" t="s">
        <v>107</v>
      </c>
      <c r="I8" s="31" t="s">
        <v>107</v>
      </c>
      <c r="J8" s="31" t="s">
        <v>107</v>
      </c>
    </row>
    <row r="9" spans="1:10" ht="15.6" x14ac:dyDescent="0.3">
      <c r="A9" s="29">
        <v>6</v>
      </c>
      <c r="B9" s="29" t="s">
        <v>1107</v>
      </c>
      <c r="C9" s="29" t="s">
        <v>13</v>
      </c>
      <c r="D9" s="31" t="s">
        <v>107</v>
      </c>
      <c r="E9" s="31" t="s">
        <v>107</v>
      </c>
      <c r="F9" s="31">
        <f t="shared" si="0"/>
        <v>0</v>
      </c>
      <c r="G9" s="32">
        <f t="shared" si="1"/>
        <v>0</v>
      </c>
      <c r="H9" s="31" t="s">
        <v>107</v>
      </c>
      <c r="I9" s="31" t="s">
        <v>107</v>
      </c>
      <c r="J9" s="31" t="s">
        <v>107</v>
      </c>
    </row>
    <row r="10" spans="1:10" ht="15.6" x14ac:dyDescent="0.3">
      <c r="A10" s="29">
        <v>7</v>
      </c>
      <c r="B10" s="29" t="s">
        <v>1108</v>
      </c>
      <c r="C10" s="29" t="s">
        <v>10</v>
      </c>
      <c r="D10" s="31" t="s">
        <v>107</v>
      </c>
      <c r="E10" s="31" t="s">
        <v>107</v>
      </c>
      <c r="F10" s="31">
        <f t="shared" si="0"/>
        <v>0</v>
      </c>
      <c r="G10" s="32">
        <f t="shared" si="1"/>
        <v>0</v>
      </c>
      <c r="H10" s="31" t="s">
        <v>107</v>
      </c>
      <c r="I10" s="31" t="s">
        <v>107</v>
      </c>
      <c r="J10" s="31" t="s">
        <v>107</v>
      </c>
    </row>
    <row r="11" spans="1:10" ht="15.6" x14ac:dyDescent="0.3">
      <c r="A11" s="29">
        <v>8</v>
      </c>
      <c r="B11" s="29" t="s">
        <v>1109</v>
      </c>
      <c r="C11" s="29" t="s">
        <v>13</v>
      </c>
      <c r="D11" s="31" t="s">
        <v>107</v>
      </c>
      <c r="E11" s="31" t="s">
        <v>107</v>
      </c>
      <c r="F11" s="31">
        <f t="shared" si="0"/>
        <v>0</v>
      </c>
      <c r="G11" s="32">
        <f t="shared" si="1"/>
        <v>0</v>
      </c>
      <c r="H11" s="31" t="s">
        <v>107</v>
      </c>
      <c r="I11" s="31" t="s">
        <v>107</v>
      </c>
      <c r="J11" s="31" t="s">
        <v>107</v>
      </c>
    </row>
    <row r="12" spans="1:10" ht="15.6" x14ac:dyDescent="0.3">
      <c r="A12" s="29">
        <v>9</v>
      </c>
      <c r="B12" s="29" t="s">
        <v>1110</v>
      </c>
      <c r="C12" s="29" t="s">
        <v>13</v>
      </c>
      <c r="D12" s="31" t="s">
        <v>107</v>
      </c>
      <c r="E12" s="31" t="s">
        <v>107</v>
      </c>
      <c r="F12" s="31">
        <f t="shared" si="0"/>
        <v>0</v>
      </c>
      <c r="G12" s="32">
        <f t="shared" si="1"/>
        <v>0</v>
      </c>
      <c r="H12" s="31" t="s">
        <v>107</v>
      </c>
      <c r="I12" s="31" t="s">
        <v>107</v>
      </c>
      <c r="J12" s="31" t="s">
        <v>107</v>
      </c>
    </row>
    <row r="13" spans="1:10" ht="15.6" x14ac:dyDescent="0.3">
      <c r="A13" s="29">
        <v>10</v>
      </c>
      <c r="B13" s="29" t="s">
        <v>1111</v>
      </c>
      <c r="C13" s="29" t="s">
        <v>10</v>
      </c>
      <c r="D13" s="67">
        <v>2</v>
      </c>
      <c r="E13" s="67">
        <v>0</v>
      </c>
      <c r="F13" s="31">
        <f t="shared" si="0"/>
        <v>2</v>
      </c>
      <c r="G13" s="32">
        <f t="shared" si="1"/>
        <v>17220</v>
      </c>
      <c r="H13" s="67">
        <v>16800</v>
      </c>
      <c r="I13" s="31">
        <v>336</v>
      </c>
      <c r="J13" s="31">
        <v>84</v>
      </c>
    </row>
    <row r="14" spans="1:10" ht="15.6" x14ac:dyDescent="0.3">
      <c r="A14" s="29">
        <v>11</v>
      </c>
      <c r="B14" s="29" t="s">
        <v>1112</v>
      </c>
      <c r="C14" s="29" t="s">
        <v>13</v>
      </c>
      <c r="D14" s="31" t="s">
        <v>107</v>
      </c>
      <c r="E14" s="31" t="s">
        <v>107</v>
      </c>
      <c r="F14" s="31">
        <f t="shared" si="0"/>
        <v>0</v>
      </c>
      <c r="G14" s="32">
        <f t="shared" si="1"/>
        <v>0</v>
      </c>
      <c r="H14" s="31" t="s">
        <v>107</v>
      </c>
      <c r="I14" s="31" t="s">
        <v>107</v>
      </c>
      <c r="J14" s="31" t="s">
        <v>107</v>
      </c>
    </row>
    <row r="15" spans="1:10" ht="15.6" x14ac:dyDescent="0.3">
      <c r="A15" s="29">
        <v>12</v>
      </c>
      <c r="B15" s="29" t="s">
        <v>1113</v>
      </c>
      <c r="C15" s="29" t="s">
        <v>12</v>
      </c>
      <c r="D15" s="31" t="s">
        <v>107</v>
      </c>
      <c r="E15" s="31" t="s">
        <v>107</v>
      </c>
      <c r="F15" s="31">
        <f t="shared" si="0"/>
        <v>0</v>
      </c>
      <c r="G15" s="32">
        <f t="shared" si="1"/>
        <v>0</v>
      </c>
      <c r="H15" s="31" t="s">
        <v>107</v>
      </c>
      <c r="I15" s="31" t="s">
        <v>107</v>
      </c>
      <c r="J15" s="31" t="s">
        <v>107</v>
      </c>
    </row>
    <row r="16" spans="1:10" ht="15.6" x14ac:dyDescent="0.3">
      <c r="A16" s="29">
        <v>13</v>
      </c>
      <c r="B16" s="29" t="s">
        <v>1114</v>
      </c>
      <c r="C16" s="29" t="s">
        <v>10</v>
      </c>
      <c r="D16" s="31" t="s">
        <v>107</v>
      </c>
      <c r="E16" s="31" t="s">
        <v>107</v>
      </c>
      <c r="F16" s="31">
        <f t="shared" si="0"/>
        <v>0</v>
      </c>
      <c r="G16" s="32">
        <f t="shared" si="1"/>
        <v>0</v>
      </c>
      <c r="H16" s="31" t="s">
        <v>107</v>
      </c>
      <c r="I16" s="31" t="s">
        <v>107</v>
      </c>
      <c r="J16" s="31" t="s">
        <v>107</v>
      </c>
    </row>
    <row r="17" spans="1:10" ht="15.6" x14ac:dyDescent="0.3">
      <c r="A17" s="29">
        <v>14</v>
      </c>
      <c r="B17" s="29" t="s">
        <v>1115</v>
      </c>
      <c r="C17" s="29" t="s">
        <v>14</v>
      </c>
      <c r="D17" s="31" t="s">
        <v>107</v>
      </c>
      <c r="E17" s="31" t="s">
        <v>107</v>
      </c>
      <c r="F17" s="31">
        <f t="shared" si="0"/>
        <v>0</v>
      </c>
      <c r="G17" s="32">
        <f t="shared" si="1"/>
        <v>0</v>
      </c>
      <c r="H17" s="31" t="s">
        <v>107</v>
      </c>
      <c r="I17" s="31" t="s">
        <v>107</v>
      </c>
      <c r="J17" s="31" t="s">
        <v>107</v>
      </c>
    </row>
    <row r="18" spans="1:10" ht="15.6" x14ac:dyDescent="0.3">
      <c r="A18" s="29">
        <v>15</v>
      </c>
      <c r="B18" s="29" t="s">
        <v>1116</v>
      </c>
      <c r="C18" s="29" t="s">
        <v>13</v>
      </c>
      <c r="D18" s="67">
        <v>13</v>
      </c>
      <c r="E18" s="67">
        <v>2</v>
      </c>
      <c r="F18" s="31">
        <f t="shared" si="0"/>
        <v>15</v>
      </c>
      <c r="G18" s="32">
        <f t="shared" si="1"/>
        <v>97485.29</v>
      </c>
      <c r="H18" s="67">
        <v>95107.6</v>
      </c>
      <c r="I18" s="67">
        <v>1902.15</v>
      </c>
      <c r="J18" s="67">
        <v>475.54</v>
      </c>
    </row>
    <row r="19" spans="1:10" ht="15.6" x14ac:dyDescent="0.3">
      <c r="A19" s="29">
        <v>16</v>
      </c>
      <c r="B19" s="29" t="s">
        <v>1117</v>
      </c>
      <c r="C19" s="29" t="s">
        <v>13</v>
      </c>
      <c r="D19" s="67">
        <v>7</v>
      </c>
      <c r="E19" s="67">
        <v>0</v>
      </c>
      <c r="F19" s="31">
        <f t="shared" si="0"/>
        <v>7</v>
      </c>
      <c r="G19" s="32">
        <f t="shared" si="1"/>
        <v>34957.629999999997</v>
      </c>
      <c r="H19" s="67">
        <v>34105</v>
      </c>
      <c r="I19" s="67">
        <v>682.1</v>
      </c>
      <c r="J19" s="67">
        <v>170.53</v>
      </c>
    </row>
    <row r="20" spans="1:10" ht="15.6" x14ac:dyDescent="0.3">
      <c r="A20" s="29">
        <v>17</v>
      </c>
      <c r="B20" s="29" t="s">
        <v>1118</v>
      </c>
      <c r="C20" s="29" t="s">
        <v>13</v>
      </c>
      <c r="D20" s="31" t="s">
        <v>107</v>
      </c>
      <c r="E20" s="31" t="s">
        <v>107</v>
      </c>
      <c r="F20" s="31">
        <f t="shared" si="0"/>
        <v>0</v>
      </c>
      <c r="G20" s="32">
        <f t="shared" si="1"/>
        <v>0</v>
      </c>
      <c r="H20" s="31" t="s">
        <v>107</v>
      </c>
      <c r="I20" s="31" t="s">
        <v>107</v>
      </c>
      <c r="J20" s="31" t="s">
        <v>107</v>
      </c>
    </row>
    <row r="21" spans="1:10" ht="15.6" x14ac:dyDescent="0.3">
      <c r="A21" s="29">
        <v>18</v>
      </c>
      <c r="B21" s="29" t="s">
        <v>1119</v>
      </c>
      <c r="C21" s="29" t="s">
        <v>13</v>
      </c>
      <c r="D21" s="67">
        <v>1</v>
      </c>
      <c r="E21" s="67">
        <v>0</v>
      </c>
      <c r="F21" s="31">
        <f t="shared" si="0"/>
        <v>1</v>
      </c>
      <c r="G21" s="32">
        <f t="shared" si="1"/>
        <v>5955.25</v>
      </c>
      <c r="H21" s="67">
        <v>5810</v>
      </c>
      <c r="I21" s="67">
        <v>116.2</v>
      </c>
      <c r="J21" s="67">
        <v>29.05</v>
      </c>
    </row>
    <row r="22" spans="1:10" ht="15.6" x14ac:dyDescent="0.3">
      <c r="A22" s="29">
        <v>19</v>
      </c>
      <c r="B22" s="29" t="s">
        <v>1120</v>
      </c>
      <c r="C22" s="29" t="s">
        <v>10</v>
      </c>
      <c r="D22" s="67">
        <v>1</v>
      </c>
      <c r="E22" s="67">
        <v>0</v>
      </c>
      <c r="F22" s="31">
        <f t="shared" si="0"/>
        <v>1</v>
      </c>
      <c r="G22" s="32">
        <f t="shared" si="1"/>
        <v>5740</v>
      </c>
      <c r="H22" s="67">
        <v>5600</v>
      </c>
      <c r="I22" s="31">
        <v>112</v>
      </c>
      <c r="J22" s="31">
        <v>28</v>
      </c>
    </row>
    <row r="23" spans="1:10" ht="15.6" x14ac:dyDescent="0.3">
      <c r="A23" s="29">
        <v>20</v>
      </c>
      <c r="B23" s="29" t="s">
        <v>1121</v>
      </c>
      <c r="C23" s="29" t="s">
        <v>10</v>
      </c>
      <c r="D23" s="31" t="s">
        <v>107</v>
      </c>
      <c r="E23" s="31" t="s">
        <v>107</v>
      </c>
      <c r="F23" s="31">
        <f t="shared" si="0"/>
        <v>0</v>
      </c>
      <c r="G23" s="32">
        <f t="shared" si="1"/>
        <v>0</v>
      </c>
      <c r="H23" s="31" t="s">
        <v>107</v>
      </c>
      <c r="I23" s="31" t="s">
        <v>107</v>
      </c>
      <c r="J23" s="31" t="s">
        <v>107</v>
      </c>
    </row>
    <row r="24" spans="1:10" ht="15.6" x14ac:dyDescent="0.3">
      <c r="A24" s="29">
        <v>21</v>
      </c>
      <c r="B24" s="29" t="s">
        <v>1122</v>
      </c>
      <c r="C24" s="29" t="s">
        <v>13</v>
      </c>
      <c r="D24" s="31" t="s">
        <v>107</v>
      </c>
      <c r="E24" s="31" t="s">
        <v>107</v>
      </c>
      <c r="F24" s="31">
        <f t="shared" si="0"/>
        <v>0</v>
      </c>
      <c r="G24" s="32">
        <f t="shared" si="1"/>
        <v>0</v>
      </c>
      <c r="H24" s="31" t="s">
        <v>107</v>
      </c>
      <c r="I24" s="31" t="s">
        <v>107</v>
      </c>
      <c r="J24" s="31" t="s">
        <v>107</v>
      </c>
    </row>
    <row r="25" spans="1:10" ht="15.6" x14ac:dyDescent="0.3">
      <c r="A25" s="29">
        <v>22</v>
      </c>
      <c r="B25" s="29" t="s">
        <v>1123</v>
      </c>
      <c r="C25" s="29" t="s">
        <v>10</v>
      </c>
      <c r="D25" s="31" t="s">
        <v>107</v>
      </c>
      <c r="E25" s="31" t="s">
        <v>107</v>
      </c>
      <c r="F25" s="31">
        <f t="shared" si="0"/>
        <v>0</v>
      </c>
      <c r="G25" s="32">
        <f t="shared" si="1"/>
        <v>0</v>
      </c>
      <c r="H25" s="31" t="s">
        <v>107</v>
      </c>
      <c r="I25" s="31" t="s">
        <v>107</v>
      </c>
      <c r="J25" s="31" t="s">
        <v>107</v>
      </c>
    </row>
    <row r="26" spans="1:10" ht="15.6" x14ac:dyDescent="0.3">
      <c r="A26" s="29">
        <v>23</v>
      </c>
      <c r="B26" s="29" t="s">
        <v>1124</v>
      </c>
      <c r="C26" s="29" t="s">
        <v>11</v>
      </c>
      <c r="D26" s="67">
        <v>14</v>
      </c>
      <c r="E26" s="67">
        <v>2</v>
      </c>
      <c r="F26" s="31">
        <f t="shared" si="0"/>
        <v>16</v>
      </c>
      <c r="G26" s="32">
        <f t="shared" si="1"/>
        <v>47806</v>
      </c>
      <c r="H26" s="67">
        <v>46640</v>
      </c>
      <c r="I26" s="67">
        <v>932.8</v>
      </c>
      <c r="J26" s="67">
        <v>233.2</v>
      </c>
    </row>
    <row r="27" spans="1:10" ht="15.6" x14ac:dyDescent="0.3">
      <c r="A27" s="29">
        <v>24</v>
      </c>
      <c r="B27" s="29" t="s">
        <v>1125</v>
      </c>
      <c r="C27" s="29" t="s">
        <v>10</v>
      </c>
      <c r="D27" s="31" t="s">
        <v>107</v>
      </c>
      <c r="E27" s="31" t="s">
        <v>107</v>
      </c>
      <c r="F27" s="31">
        <f t="shared" si="0"/>
        <v>0</v>
      </c>
      <c r="G27" s="32">
        <f t="shared" si="1"/>
        <v>0</v>
      </c>
      <c r="H27" s="31" t="s">
        <v>107</v>
      </c>
      <c r="I27" s="31" t="s">
        <v>107</v>
      </c>
      <c r="J27" s="31" t="s">
        <v>107</v>
      </c>
    </row>
    <row r="28" spans="1:10" ht="15.6" x14ac:dyDescent="0.3">
      <c r="A28" s="29">
        <v>25</v>
      </c>
      <c r="B28" s="29" t="s">
        <v>1126</v>
      </c>
      <c r="C28" s="29" t="s">
        <v>10</v>
      </c>
      <c r="D28" s="31" t="s">
        <v>107</v>
      </c>
      <c r="E28" s="31" t="s">
        <v>107</v>
      </c>
      <c r="F28" s="31">
        <f t="shared" si="0"/>
        <v>0</v>
      </c>
      <c r="G28" s="32">
        <f t="shared" si="1"/>
        <v>0</v>
      </c>
      <c r="H28" s="31" t="s">
        <v>107</v>
      </c>
      <c r="I28" s="31" t="s">
        <v>107</v>
      </c>
      <c r="J28" s="31" t="s">
        <v>107</v>
      </c>
    </row>
    <row r="29" spans="1:10" ht="15.6" x14ac:dyDescent="0.3">
      <c r="A29" s="29">
        <v>26</v>
      </c>
      <c r="B29" s="29" t="s">
        <v>1127</v>
      </c>
      <c r="C29" s="29" t="s">
        <v>10</v>
      </c>
      <c r="D29" s="31" t="s">
        <v>107</v>
      </c>
      <c r="E29" s="31" t="s">
        <v>107</v>
      </c>
      <c r="F29" s="31">
        <f t="shared" si="0"/>
        <v>0</v>
      </c>
      <c r="G29" s="32">
        <f t="shared" si="1"/>
        <v>0</v>
      </c>
      <c r="H29" s="31" t="s">
        <v>107</v>
      </c>
      <c r="I29" s="31" t="s">
        <v>107</v>
      </c>
      <c r="J29" s="31" t="s">
        <v>107</v>
      </c>
    </row>
    <row r="30" spans="1:10" ht="15.6" x14ac:dyDescent="0.3">
      <c r="A30" s="29">
        <v>27</v>
      </c>
      <c r="B30" s="29" t="s">
        <v>1128</v>
      </c>
      <c r="C30" s="29" t="s">
        <v>13</v>
      </c>
      <c r="D30" s="31" t="s">
        <v>107</v>
      </c>
      <c r="E30" s="31" t="s">
        <v>107</v>
      </c>
      <c r="F30" s="31">
        <f t="shared" si="0"/>
        <v>0</v>
      </c>
      <c r="G30" s="32">
        <f t="shared" si="1"/>
        <v>0</v>
      </c>
      <c r="H30" s="31" t="s">
        <v>107</v>
      </c>
      <c r="I30" s="31" t="s">
        <v>107</v>
      </c>
      <c r="J30" s="31" t="s">
        <v>107</v>
      </c>
    </row>
    <row r="31" spans="1:10" ht="15.6" x14ac:dyDescent="0.3">
      <c r="A31" s="29">
        <v>28</v>
      </c>
      <c r="B31" s="29" t="s">
        <v>1129</v>
      </c>
      <c r="C31" s="29" t="s">
        <v>10</v>
      </c>
      <c r="D31" s="31" t="s">
        <v>107</v>
      </c>
      <c r="E31" s="31" t="s">
        <v>107</v>
      </c>
      <c r="F31" s="31">
        <f t="shared" si="0"/>
        <v>0</v>
      </c>
      <c r="G31" s="32">
        <f t="shared" si="1"/>
        <v>0</v>
      </c>
      <c r="H31" s="31" t="s">
        <v>107</v>
      </c>
      <c r="I31" s="31" t="s">
        <v>107</v>
      </c>
      <c r="J31" s="31" t="s">
        <v>107</v>
      </c>
    </row>
    <row r="32" spans="1:10" ht="15.6" x14ac:dyDescent="0.3">
      <c r="A32" s="29">
        <v>29</v>
      </c>
      <c r="B32" s="29" t="s">
        <v>1130</v>
      </c>
      <c r="C32" s="29" t="s">
        <v>10</v>
      </c>
      <c r="D32" s="31" t="s">
        <v>107</v>
      </c>
      <c r="E32" s="31" t="s">
        <v>107</v>
      </c>
      <c r="F32" s="31">
        <f t="shared" si="0"/>
        <v>0</v>
      </c>
      <c r="G32" s="32">
        <f t="shared" si="1"/>
        <v>0</v>
      </c>
      <c r="H32" s="31" t="s">
        <v>107</v>
      </c>
      <c r="I32" s="31" t="s">
        <v>107</v>
      </c>
      <c r="J32" s="31" t="s">
        <v>107</v>
      </c>
    </row>
    <row r="33" spans="1:10" ht="15.6" x14ac:dyDescent="0.3">
      <c r="A33" s="29">
        <v>30</v>
      </c>
      <c r="B33" s="29" t="s">
        <v>1131</v>
      </c>
      <c r="C33" s="29" t="s">
        <v>14</v>
      </c>
      <c r="D33" s="31" t="s">
        <v>107</v>
      </c>
      <c r="E33" s="31" t="s">
        <v>107</v>
      </c>
      <c r="F33" s="31">
        <f t="shared" si="0"/>
        <v>0</v>
      </c>
      <c r="G33" s="32">
        <f t="shared" si="1"/>
        <v>0</v>
      </c>
      <c r="H33" s="31" t="s">
        <v>107</v>
      </c>
      <c r="I33" s="31" t="s">
        <v>107</v>
      </c>
      <c r="J33" s="31" t="s">
        <v>107</v>
      </c>
    </row>
    <row r="34" spans="1:10" ht="15.6" x14ac:dyDescent="0.3">
      <c r="A34" s="29">
        <v>31</v>
      </c>
      <c r="B34" s="29" t="s">
        <v>1132</v>
      </c>
      <c r="C34" s="29" t="s">
        <v>10</v>
      </c>
      <c r="D34" s="31" t="s">
        <v>107</v>
      </c>
      <c r="E34" s="31" t="s">
        <v>107</v>
      </c>
      <c r="F34" s="31">
        <f t="shared" si="0"/>
        <v>0</v>
      </c>
      <c r="G34" s="32">
        <f t="shared" si="1"/>
        <v>0</v>
      </c>
      <c r="H34" s="31" t="s">
        <v>107</v>
      </c>
      <c r="I34" s="31" t="s">
        <v>107</v>
      </c>
      <c r="J34" s="31" t="s">
        <v>107</v>
      </c>
    </row>
    <row r="35" spans="1:10" ht="15.6" x14ac:dyDescent="0.3">
      <c r="A35" s="29">
        <v>32</v>
      </c>
      <c r="B35" s="29" t="s">
        <v>1133</v>
      </c>
      <c r="C35" s="29" t="s">
        <v>13</v>
      </c>
      <c r="D35" s="31" t="s">
        <v>107</v>
      </c>
      <c r="E35" s="31" t="s">
        <v>107</v>
      </c>
      <c r="F35" s="31">
        <f t="shared" si="0"/>
        <v>0</v>
      </c>
      <c r="G35" s="32">
        <f t="shared" si="1"/>
        <v>0</v>
      </c>
      <c r="H35" s="31" t="s">
        <v>107</v>
      </c>
      <c r="I35" s="31" t="s">
        <v>107</v>
      </c>
      <c r="J35" s="31" t="s">
        <v>107</v>
      </c>
    </row>
    <row r="36" spans="1:10" ht="15.6" x14ac:dyDescent="0.3">
      <c r="A36" s="29">
        <v>33</v>
      </c>
      <c r="B36" s="29" t="s">
        <v>1134</v>
      </c>
      <c r="C36" s="29" t="s">
        <v>13</v>
      </c>
      <c r="D36" s="31" t="s">
        <v>107</v>
      </c>
      <c r="E36" s="31" t="s">
        <v>107</v>
      </c>
      <c r="F36" s="31">
        <f t="shared" si="0"/>
        <v>0</v>
      </c>
      <c r="G36" s="32">
        <f t="shared" si="1"/>
        <v>0</v>
      </c>
      <c r="H36" s="31" t="s">
        <v>107</v>
      </c>
      <c r="I36" s="31" t="s">
        <v>107</v>
      </c>
      <c r="J36" s="31" t="s">
        <v>107</v>
      </c>
    </row>
    <row r="37" spans="1:10" ht="15.6" x14ac:dyDescent="0.3">
      <c r="A37" s="29">
        <v>34</v>
      </c>
      <c r="B37" s="29" t="s">
        <v>1135</v>
      </c>
      <c r="C37" s="29" t="s">
        <v>13</v>
      </c>
      <c r="D37" s="31" t="s">
        <v>107</v>
      </c>
      <c r="E37" s="31" t="s">
        <v>107</v>
      </c>
      <c r="F37" s="31">
        <f t="shared" si="0"/>
        <v>0</v>
      </c>
      <c r="G37" s="32">
        <f t="shared" si="1"/>
        <v>0</v>
      </c>
      <c r="H37" s="31" t="s">
        <v>107</v>
      </c>
      <c r="I37" s="31" t="s">
        <v>107</v>
      </c>
      <c r="J37" s="31" t="s">
        <v>107</v>
      </c>
    </row>
    <row r="38" spans="1:10" ht="15.6" x14ac:dyDescent="0.3">
      <c r="A38" s="29">
        <v>35</v>
      </c>
      <c r="B38" s="29" t="s">
        <v>1136</v>
      </c>
      <c r="C38" s="29" t="s">
        <v>10</v>
      </c>
      <c r="D38" s="31" t="s">
        <v>107</v>
      </c>
      <c r="E38" s="31" t="s">
        <v>107</v>
      </c>
      <c r="F38" s="31">
        <f t="shared" si="0"/>
        <v>0</v>
      </c>
      <c r="G38" s="32">
        <f t="shared" si="1"/>
        <v>0</v>
      </c>
      <c r="H38" s="31" t="s">
        <v>107</v>
      </c>
      <c r="I38" s="31" t="s">
        <v>107</v>
      </c>
      <c r="J38" s="31" t="s">
        <v>107</v>
      </c>
    </row>
    <row r="39" spans="1:10" ht="15.6" x14ac:dyDescent="0.3">
      <c r="A39" s="29">
        <v>36</v>
      </c>
      <c r="B39" s="29" t="s">
        <v>1137</v>
      </c>
      <c r="C39" s="29" t="s">
        <v>13</v>
      </c>
      <c r="D39" s="31" t="s">
        <v>107</v>
      </c>
      <c r="E39" s="31" t="s">
        <v>107</v>
      </c>
      <c r="F39" s="31">
        <f t="shared" si="0"/>
        <v>0</v>
      </c>
      <c r="G39" s="32">
        <f t="shared" si="1"/>
        <v>0</v>
      </c>
      <c r="H39" s="31" t="s">
        <v>107</v>
      </c>
      <c r="I39" s="31" t="s">
        <v>107</v>
      </c>
      <c r="J39" s="31" t="s">
        <v>107</v>
      </c>
    </row>
    <row r="40" spans="1:10" ht="15.6" x14ac:dyDescent="0.3">
      <c r="A40" s="29">
        <v>37</v>
      </c>
      <c r="B40" s="29" t="s">
        <v>1138</v>
      </c>
      <c r="C40" s="29" t="s">
        <v>13</v>
      </c>
      <c r="D40" s="31" t="s">
        <v>107</v>
      </c>
      <c r="E40" s="31" t="s">
        <v>107</v>
      </c>
      <c r="F40" s="31">
        <f t="shared" si="0"/>
        <v>0</v>
      </c>
      <c r="G40" s="32">
        <f t="shared" si="1"/>
        <v>0</v>
      </c>
      <c r="H40" s="31" t="s">
        <v>107</v>
      </c>
      <c r="I40" s="31" t="s">
        <v>107</v>
      </c>
      <c r="J40" s="31" t="s">
        <v>107</v>
      </c>
    </row>
    <row r="41" spans="1:10" ht="15.6" x14ac:dyDescent="0.3">
      <c r="A41" s="29">
        <v>38</v>
      </c>
      <c r="B41" s="29" t="s">
        <v>1139</v>
      </c>
      <c r="C41" s="29" t="s">
        <v>10</v>
      </c>
      <c r="D41" s="67">
        <v>1</v>
      </c>
      <c r="E41" s="67">
        <v>0</v>
      </c>
      <c r="F41" s="31">
        <f t="shared" si="0"/>
        <v>1</v>
      </c>
      <c r="G41" s="32">
        <f t="shared" si="1"/>
        <v>7175</v>
      </c>
      <c r="H41" s="67">
        <v>7000</v>
      </c>
      <c r="I41" s="31">
        <v>140</v>
      </c>
      <c r="J41" s="31">
        <v>35</v>
      </c>
    </row>
    <row r="42" spans="1:10" ht="15.6" x14ac:dyDescent="0.3">
      <c r="A42" s="29">
        <v>39</v>
      </c>
      <c r="B42" s="29" t="s">
        <v>1140</v>
      </c>
      <c r="C42" s="29" t="s">
        <v>10</v>
      </c>
      <c r="D42" s="31" t="s">
        <v>107</v>
      </c>
      <c r="E42" s="31" t="s">
        <v>107</v>
      </c>
      <c r="F42" s="31">
        <f t="shared" si="0"/>
        <v>0</v>
      </c>
      <c r="G42" s="32">
        <f t="shared" si="1"/>
        <v>0</v>
      </c>
      <c r="H42" s="31" t="s">
        <v>107</v>
      </c>
      <c r="I42" s="31" t="s">
        <v>107</v>
      </c>
      <c r="J42" s="31" t="s">
        <v>107</v>
      </c>
    </row>
    <row r="43" spans="1:10" ht="15.6" x14ac:dyDescent="0.3">
      <c r="A43" s="29">
        <v>40</v>
      </c>
      <c r="B43" s="29" t="s">
        <v>1141</v>
      </c>
      <c r="C43" s="29" t="s">
        <v>14</v>
      </c>
      <c r="D43" s="31" t="s">
        <v>107</v>
      </c>
      <c r="E43" s="31" t="s">
        <v>107</v>
      </c>
      <c r="F43" s="31">
        <f t="shared" si="0"/>
        <v>0</v>
      </c>
      <c r="G43" s="32">
        <f t="shared" si="1"/>
        <v>0</v>
      </c>
      <c r="H43" s="31" t="s">
        <v>107</v>
      </c>
      <c r="I43" s="31" t="s">
        <v>107</v>
      </c>
      <c r="J43" s="31" t="s">
        <v>107</v>
      </c>
    </row>
    <row r="44" spans="1:10" ht="15.6" x14ac:dyDescent="0.3">
      <c r="A44" s="29">
        <v>41</v>
      </c>
      <c r="B44" s="29" t="s">
        <v>1142</v>
      </c>
      <c r="C44" s="29" t="s">
        <v>10</v>
      </c>
      <c r="D44" s="31" t="s">
        <v>107</v>
      </c>
      <c r="E44" s="31" t="s">
        <v>107</v>
      </c>
      <c r="F44" s="31">
        <f t="shared" si="0"/>
        <v>0</v>
      </c>
      <c r="G44" s="32">
        <f t="shared" si="1"/>
        <v>0</v>
      </c>
      <c r="H44" s="31" t="s">
        <v>107</v>
      </c>
      <c r="I44" s="31" t="s">
        <v>107</v>
      </c>
      <c r="J44" s="31" t="s">
        <v>107</v>
      </c>
    </row>
    <row r="45" spans="1:10" ht="15.6" x14ac:dyDescent="0.3">
      <c r="A45" s="29">
        <v>42</v>
      </c>
      <c r="B45" s="29" t="s">
        <v>1143</v>
      </c>
      <c r="C45" s="29" t="s">
        <v>10</v>
      </c>
      <c r="D45" s="31" t="s">
        <v>107</v>
      </c>
      <c r="E45" s="31" t="s">
        <v>107</v>
      </c>
      <c r="F45" s="31">
        <f t="shared" si="0"/>
        <v>0</v>
      </c>
      <c r="G45" s="32">
        <f t="shared" si="1"/>
        <v>0</v>
      </c>
      <c r="H45" s="31" t="s">
        <v>107</v>
      </c>
      <c r="I45" s="31" t="s">
        <v>107</v>
      </c>
      <c r="J45" s="31" t="s">
        <v>107</v>
      </c>
    </row>
    <row r="46" spans="1:10" ht="15.6" x14ac:dyDescent="0.3">
      <c r="A46" s="29">
        <v>43</v>
      </c>
      <c r="B46" s="29" t="s">
        <v>1144</v>
      </c>
      <c r="C46" s="29" t="s">
        <v>10</v>
      </c>
      <c r="D46" s="67">
        <v>2</v>
      </c>
      <c r="E46" s="67">
        <v>0</v>
      </c>
      <c r="F46" s="31">
        <f t="shared" si="0"/>
        <v>2</v>
      </c>
      <c r="G46" s="32">
        <f t="shared" si="1"/>
        <v>22960</v>
      </c>
      <c r="H46" s="67">
        <v>22400</v>
      </c>
      <c r="I46" s="31">
        <v>448</v>
      </c>
      <c r="J46" s="31">
        <v>112</v>
      </c>
    </row>
    <row r="47" spans="1:10" ht="15.6" x14ac:dyDescent="0.3">
      <c r="A47" s="29">
        <v>44</v>
      </c>
      <c r="B47" s="29" t="s">
        <v>1145</v>
      </c>
      <c r="C47" s="29" t="s">
        <v>13</v>
      </c>
      <c r="D47" s="67">
        <v>1</v>
      </c>
      <c r="E47" s="67">
        <v>1</v>
      </c>
      <c r="F47" s="31">
        <f t="shared" si="0"/>
        <v>2</v>
      </c>
      <c r="G47" s="32">
        <f t="shared" si="1"/>
        <v>12300</v>
      </c>
      <c r="H47" s="67">
        <v>12000</v>
      </c>
      <c r="I47" s="31">
        <v>240</v>
      </c>
      <c r="J47" s="31">
        <v>60</v>
      </c>
    </row>
    <row r="48" spans="1:10" ht="15.6" x14ac:dyDescent="0.3">
      <c r="A48" s="29">
        <v>45</v>
      </c>
      <c r="B48" s="29" t="s">
        <v>1146</v>
      </c>
      <c r="C48" s="29" t="s">
        <v>13</v>
      </c>
      <c r="D48" s="67">
        <v>2</v>
      </c>
      <c r="E48" s="67">
        <v>0</v>
      </c>
      <c r="F48" s="31">
        <f t="shared" si="0"/>
        <v>2</v>
      </c>
      <c r="G48" s="32">
        <f t="shared" si="1"/>
        <v>17220</v>
      </c>
      <c r="H48" s="67">
        <v>16800</v>
      </c>
      <c r="I48" s="31">
        <v>336</v>
      </c>
      <c r="J48" s="31">
        <v>84</v>
      </c>
    </row>
    <row r="49" spans="1:10" ht="15.6" x14ac:dyDescent="0.3">
      <c r="A49" s="29">
        <v>46</v>
      </c>
      <c r="B49" s="29" t="s">
        <v>1147</v>
      </c>
      <c r="C49" s="29" t="s">
        <v>13</v>
      </c>
      <c r="D49" s="31" t="s">
        <v>107</v>
      </c>
      <c r="E49" s="31" t="s">
        <v>107</v>
      </c>
      <c r="F49" s="31">
        <f t="shared" si="0"/>
        <v>0</v>
      </c>
      <c r="G49" s="32">
        <f t="shared" si="1"/>
        <v>0</v>
      </c>
      <c r="H49" s="31" t="s">
        <v>107</v>
      </c>
      <c r="I49" s="31" t="s">
        <v>107</v>
      </c>
      <c r="J49" s="31" t="s">
        <v>107</v>
      </c>
    </row>
    <row r="50" spans="1:10" ht="15.6" x14ac:dyDescent="0.3">
      <c r="A50" s="29">
        <v>47</v>
      </c>
      <c r="B50" s="29" t="s">
        <v>1148</v>
      </c>
      <c r="C50" s="29" t="s">
        <v>13</v>
      </c>
      <c r="D50" s="31" t="s">
        <v>107</v>
      </c>
      <c r="E50" s="31" t="s">
        <v>107</v>
      </c>
      <c r="F50" s="31">
        <f t="shared" si="0"/>
        <v>0</v>
      </c>
      <c r="G50" s="32">
        <f t="shared" si="1"/>
        <v>0</v>
      </c>
      <c r="H50" s="31" t="s">
        <v>107</v>
      </c>
      <c r="I50" s="31" t="s">
        <v>107</v>
      </c>
      <c r="J50" s="31" t="s">
        <v>107</v>
      </c>
    </row>
    <row r="51" spans="1:10" ht="15.6" x14ac:dyDescent="0.3">
      <c r="A51" s="29">
        <v>48</v>
      </c>
      <c r="B51" s="29" t="s">
        <v>1149</v>
      </c>
      <c r="C51" s="29" t="s">
        <v>10</v>
      </c>
      <c r="D51" s="31" t="s">
        <v>107</v>
      </c>
      <c r="E51" s="31" t="s">
        <v>107</v>
      </c>
      <c r="F51" s="31">
        <f t="shared" si="0"/>
        <v>0</v>
      </c>
      <c r="G51" s="32">
        <f t="shared" si="1"/>
        <v>0</v>
      </c>
      <c r="H51" s="31" t="s">
        <v>107</v>
      </c>
      <c r="I51" s="31" t="s">
        <v>107</v>
      </c>
      <c r="J51" s="31" t="s">
        <v>107</v>
      </c>
    </row>
    <row r="52" spans="1:10" ht="15.6" x14ac:dyDescent="0.3">
      <c r="A52" s="29">
        <v>49</v>
      </c>
      <c r="B52" s="29" t="s">
        <v>1150</v>
      </c>
      <c r="C52" s="29" t="s">
        <v>10</v>
      </c>
      <c r="D52" s="31" t="s">
        <v>107</v>
      </c>
      <c r="E52" s="31" t="s">
        <v>107</v>
      </c>
      <c r="F52" s="31">
        <f t="shared" si="0"/>
        <v>0</v>
      </c>
      <c r="G52" s="32">
        <f t="shared" si="1"/>
        <v>0</v>
      </c>
      <c r="H52" s="31" t="s">
        <v>107</v>
      </c>
      <c r="I52" s="31" t="s">
        <v>107</v>
      </c>
      <c r="J52" s="31" t="s">
        <v>107</v>
      </c>
    </row>
    <row r="53" spans="1:10" ht="15.6" x14ac:dyDescent="0.3">
      <c r="A53" s="29">
        <v>50</v>
      </c>
      <c r="B53" s="29" t="s">
        <v>1151</v>
      </c>
      <c r="C53" s="29" t="s">
        <v>12</v>
      </c>
      <c r="D53" s="67">
        <v>0</v>
      </c>
      <c r="E53" s="67">
        <v>10</v>
      </c>
      <c r="F53" s="31">
        <f t="shared" si="0"/>
        <v>10</v>
      </c>
      <c r="G53" s="32">
        <f t="shared" si="1"/>
        <v>91840</v>
      </c>
      <c r="H53" s="67">
        <v>89600</v>
      </c>
      <c r="I53" s="31">
        <v>1792</v>
      </c>
      <c r="J53" s="31">
        <v>448</v>
      </c>
    </row>
    <row r="54" spans="1:10" ht="15.6" x14ac:dyDescent="0.3">
      <c r="A54" s="29">
        <v>51</v>
      </c>
      <c r="B54" s="29" t="s">
        <v>1152</v>
      </c>
      <c r="C54" s="29" t="s">
        <v>13</v>
      </c>
      <c r="D54" s="31" t="s">
        <v>107</v>
      </c>
      <c r="E54" s="31" t="s">
        <v>107</v>
      </c>
      <c r="F54" s="31">
        <f t="shared" si="0"/>
        <v>0</v>
      </c>
      <c r="G54" s="32">
        <f t="shared" si="1"/>
        <v>0</v>
      </c>
      <c r="H54" s="31" t="s">
        <v>107</v>
      </c>
      <c r="I54" s="31" t="s">
        <v>107</v>
      </c>
      <c r="J54" s="31" t="s">
        <v>107</v>
      </c>
    </row>
    <row r="55" spans="1:10" ht="15.6" x14ac:dyDescent="0.3">
      <c r="A55" s="29">
        <v>52</v>
      </c>
      <c r="B55" s="29" t="s">
        <v>1153</v>
      </c>
      <c r="C55" s="29" t="s">
        <v>10</v>
      </c>
      <c r="D55" s="31" t="s">
        <v>107</v>
      </c>
      <c r="E55" s="31" t="s">
        <v>107</v>
      </c>
      <c r="F55" s="31">
        <f t="shared" si="0"/>
        <v>0</v>
      </c>
      <c r="G55" s="32">
        <f t="shared" si="1"/>
        <v>0</v>
      </c>
      <c r="H55" s="31" t="s">
        <v>107</v>
      </c>
      <c r="I55" s="31" t="s">
        <v>107</v>
      </c>
      <c r="J55" s="31" t="s">
        <v>107</v>
      </c>
    </row>
    <row r="56" spans="1:10" ht="15.6" x14ac:dyDescent="0.3">
      <c r="A56" s="29">
        <v>53</v>
      </c>
      <c r="B56" s="29" t="s">
        <v>1154</v>
      </c>
      <c r="C56" s="29" t="s">
        <v>13</v>
      </c>
      <c r="D56" s="67">
        <v>8</v>
      </c>
      <c r="E56" s="67">
        <v>0</v>
      </c>
      <c r="F56" s="31">
        <f t="shared" si="0"/>
        <v>8</v>
      </c>
      <c r="G56" s="32">
        <f t="shared" si="1"/>
        <v>71750</v>
      </c>
      <c r="H56" s="67">
        <v>70000</v>
      </c>
      <c r="I56" s="67">
        <v>1400</v>
      </c>
      <c r="J56" s="31">
        <v>350</v>
      </c>
    </row>
    <row r="57" spans="1:10" ht="15.6" x14ac:dyDescent="0.3">
      <c r="A57" s="29">
        <v>54</v>
      </c>
      <c r="B57" s="29" t="s">
        <v>1155</v>
      </c>
      <c r="C57" s="29" t="s">
        <v>13</v>
      </c>
      <c r="D57" s="67">
        <v>2</v>
      </c>
      <c r="E57" s="67">
        <v>0</v>
      </c>
      <c r="F57" s="31">
        <f t="shared" si="0"/>
        <v>2</v>
      </c>
      <c r="G57" s="32">
        <f t="shared" si="1"/>
        <v>21903.96</v>
      </c>
      <c r="H57" s="67">
        <v>21392</v>
      </c>
      <c r="I57" s="31">
        <v>405</v>
      </c>
      <c r="J57" s="67">
        <v>106.96</v>
      </c>
    </row>
    <row r="58" spans="1:10" ht="15.6" x14ac:dyDescent="0.3">
      <c r="A58" s="29">
        <v>55</v>
      </c>
      <c r="B58" s="29" t="s">
        <v>1156</v>
      </c>
      <c r="C58" s="29" t="s">
        <v>12</v>
      </c>
      <c r="D58" s="31" t="s">
        <v>107</v>
      </c>
      <c r="E58" s="31" t="s">
        <v>107</v>
      </c>
      <c r="F58" s="31">
        <f t="shared" si="0"/>
        <v>0</v>
      </c>
      <c r="G58" s="32">
        <f t="shared" si="1"/>
        <v>0</v>
      </c>
      <c r="H58" s="31" t="s">
        <v>107</v>
      </c>
      <c r="I58" s="31" t="s">
        <v>107</v>
      </c>
      <c r="J58" s="31" t="s">
        <v>107</v>
      </c>
    </row>
    <row r="59" spans="1:10" ht="15.6" x14ac:dyDescent="0.3">
      <c r="A59" s="29">
        <v>56</v>
      </c>
      <c r="B59" s="29" t="s">
        <v>1157</v>
      </c>
      <c r="C59" s="29" t="s">
        <v>13</v>
      </c>
      <c r="D59" s="31" t="s">
        <v>107</v>
      </c>
      <c r="E59" s="31" t="s">
        <v>107</v>
      </c>
      <c r="F59" s="31">
        <f t="shared" si="0"/>
        <v>0</v>
      </c>
      <c r="G59" s="32">
        <f t="shared" si="1"/>
        <v>0</v>
      </c>
      <c r="H59" s="31" t="s">
        <v>107</v>
      </c>
      <c r="I59" s="31" t="s">
        <v>107</v>
      </c>
      <c r="J59" s="31" t="s">
        <v>107</v>
      </c>
    </row>
    <row r="60" spans="1:10" ht="15.6" x14ac:dyDescent="0.3">
      <c r="A60" s="29">
        <v>57</v>
      </c>
      <c r="B60" s="29" t="s">
        <v>1158</v>
      </c>
      <c r="C60" s="29" t="s">
        <v>10</v>
      </c>
      <c r="D60" s="31" t="s">
        <v>107</v>
      </c>
      <c r="E60" s="31" t="s">
        <v>107</v>
      </c>
      <c r="F60" s="31">
        <f t="shared" si="0"/>
        <v>0</v>
      </c>
      <c r="G60" s="32">
        <f t="shared" si="1"/>
        <v>0</v>
      </c>
      <c r="H60" s="31" t="s">
        <v>107</v>
      </c>
      <c r="I60" s="31" t="s">
        <v>107</v>
      </c>
      <c r="J60" s="31" t="s">
        <v>107</v>
      </c>
    </row>
    <row r="61" spans="1:10" ht="15.6" x14ac:dyDescent="0.3">
      <c r="A61" s="29">
        <v>58</v>
      </c>
      <c r="B61" s="29" t="s">
        <v>1159</v>
      </c>
      <c r="C61" s="29" t="s">
        <v>13</v>
      </c>
      <c r="D61" s="31" t="s">
        <v>107</v>
      </c>
      <c r="E61" s="31" t="s">
        <v>107</v>
      </c>
      <c r="F61" s="31">
        <f t="shared" si="0"/>
        <v>0</v>
      </c>
      <c r="G61" s="32">
        <f t="shared" si="1"/>
        <v>0</v>
      </c>
      <c r="H61" s="31" t="s">
        <v>107</v>
      </c>
      <c r="I61" s="31" t="s">
        <v>107</v>
      </c>
      <c r="J61" s="31" t="s">
        <v>107</v>
      </c>
    </row>
    <row r="62" spans="1:10" ht="15.6" x14ac:dyDescent="0.3">
      <c r="A62" s="29">
        <v>59</v>
      </c>
      <c r="B62" s="29" t="s">
        <v>1160</v>
      </c>
      <c r="C62" s="29" t="s">
        <v>12</v>
      </c>
      <c r="D62" s="31" t="s">
        <v>107</v>
      </c>
      <c r="E62" s="31" t="s">
        <v>107</v>
      </c>
      <c r="F62" s="31">
        <f t="shared" si="0"/>
        <v>0</v>
      </c>
      <c r="G62" s="32">
        <f t="shared" si="1"/>
        <v>0</v>
      </c>
      <c r="H62" s="31" t="s">
        <v>107</v>
      </c>
      <c r="I62" s="31" t="s">
        <v>107</v>
      </c>
      <c r="J62" s="31" t="s">
        <v>107</v>
      </c>
    </row>
    <row r="63" spans="1:10" ht="15.6" x14ac:dyDescent="0.3">
      <c r="A63" s="29">
        <v>60</v>
      </c>
      <c r="B63" s="29" t="s">
        <v>1161</v>
      </c>
      <c r="C63" s="29" t="s">
        <v>13</v>
      </c>
      <c r="D63" s="31" t="s">
        <v>107</v>
      </c>
      <c r="E63" s="31" t="s">
        <v>107</v>
      </c>
      <c r="F63" s="31">
        <f t="shared" si="0"/>
        <v>0</v>
      </c>
      <c r="G63" s="32">
        <f t="shared" si="1"/>
        <v>0</v>
      </c>
      <c r="H63" s="31" t="s">
        <v>107</v>
      </c>
      <c r="I63" s="31" t="s">
        <v>107</v>
      </c>
      <c r="J63" s="31" t="s">
        <v>107</v>
      </c>
    </row>
    <row r="64" spans="1:10" ht="15.6" x14ac:dyDescent="0.3">
      <c r="A64" s="29">
        <v>61</v>
      </c>
      <c r="B64" s="29" t="s">
        <v>1162</v>
      </c>
      <c r="C64" s="29" t="s">
        <v>14</v>
      </c>
      <c r="D64" s="31" t="s">
        <v>107</v>
      </c>
      <c r="E64" s="31" t="s">
        <v>107</v>
      </c>
      <c r="F64" s="31">
        <f t="shared" si="0"/>
        <v>0</v>
      </c>
      <c r="G64" s="32">
        <f t="shared" si="1"/>
        <v>0</v>
      </c>
      <c r="H64" s="31" t="s">
        <v>107</v>
      </c>
      <c r="I64" s="31" t="s">
        <v>107</v>
      </c>
      <c r="J64" s="31" t="s">
        <v>107</v>
      </c>
    </row>
    <row r="65" spans="1:10" ht="15.6" x14ac:dyDescent="0.3">
      <c r="A65" s="29">
        <v>62</v>
      </c>
      <c r="B65" s="29" t="s">
        <v>1163</v>
      </c>
      <c r="C65" s="29" t="s">
        <v>10</v>
      </c>
      <c r="D65" s="31" t="s">
        <v>107</v>
      </c>
      <c r="E65" s="31" t="s">
        <v>107</v>
      </c>
      <c r="F65" s="31">
        <f t="shared" si="0"/>
        <v>0</v>
      </c>
      <c r="G65" s="32">
        <f t="shared" si="1"/>
        <v>0</v>
      </c>
      <c r="H65" s="31" t="s">
        <v>107</v>
      </c>
      <c r="I65" s="31" t="s">
        <v>107</v>
      </c>
      <c r="J65" s="31" t="s">
        <v>107</v>
      </c>
    </row>
    <row r="66" spans="1:10" ht="15.6" x14ac:dyDescent="0.3">
      <c r="A66" s="29">
        <v>63</v>
      </c>
      <c r="B66" s="29" t="s">
        <v>1164</v>
      </c>
      <c r="C66" s="29" t="s">
        <v>12</v>
      </c>
      <c r="D66" s="67">
        <v>136</v>
      </c>
      <c r="E66" s="67">
        <v>0</v>
      </c>
      <c r="F66" s="31">
        <f t="shared" si="0"/>
        <v>136</v>
      </c>
      <c r="G66" s="32">
        <f t="shared" si="1"/>
        <v>1191681.4000000001</v>
      </c>
      <c r="H66" s="67">
        <v>1162616</v>
      </c>
      <c r="I66" s="67">
        <v>23252.32</v>
      </c>
      <c r="J66" s="67">
        <v>5813.08</v>
      </c>
    </row>
    <row r="67" spans="1:10" ht="15.6" x14ac:dyDescent="0.3">
      <c r="A67" s="29">
        <v>64</v>
      </c>
      <c r="B67" s="29" t="s">
        <v>1165</v>
      </c>
      <c r="C67" s="29" t="s">
        <v>13</v>
      </c>
      <c r="D67" s="67">
        <v>2</v>
      </c>
      <c r="E67" s="67">
        <v>0</v>
      </c>
      <c r="F67" s="31">
        <f t="shared" si="0"/>
        <v>2</v>
      </c>
      <c r="G67" s="32">
        <f t="shared" si="1"/>
        <v>10479.120000000001</v>
      </c>
      <c r="H67" s="67">
        <v>10224</v>
      </c>
      <c r="I67" s="67">
        <v>204</v>
      </c>
      <c r="J67" s="67">
        <v>51.12</v>
      </c>
    </row>
    <row r="68" spans="1:10" ht="15.6" x14ac:dyDescent="0.3">
      <c r="A68" s="29">
        <v>65</v>
      </c>
      <c r="B68" s="29" t="s">
        <v>1166</v>
      </c>
      <c r="C68" s="29" t="s">
        <v>10</v>
      </c>
      <c r="D68" s="67">
        <v>2</v>
      </c>
      <c r="E68" s="67">
        <v>0</v>
      </c>
      <c r="F68" s="31">
        <f t="shared" si="0"/>
        <v>2</v>
      </c>
      <c r="G68" s="32">
        <f t="shared" si="1"/>
        <v>20081</v>
      </c>
      <c r="H68" s="67">
        <v>19600</v>
      </c>
      <c r="I68" s="67">
        <v>383</v>
      </c>
      <c r="J68" s="31">
        <v>98</v>
      </c>
    </row>
    <row r="69" spans="1:10" ht="15.6" x14ac:dyDescent="0.3">
      <c r="A69" s="29">
        <v>66</v>
      </c>
      <c r="B69" s="29" t="s">
        <v>1167</v>
      </c>
      <c r="C69" s="29" t="s">
        <v>13</v>
      </c>
      <c r="D69" s="31" t="s">
        <v>107</v>
      </c>
      <c r="E69" s="31" t="s">
        <v>107</v>
      </c>
      <c r="F69" s="31">
        <f t="shared" ref="F69:F70" si="2">SUM(D69:E69)</f>
        <v>0</v>
      </c>
      <c r="G69" s="32">
        <f t="shared" ref="G69:G70" si="3">SUM(H69:J69)</f>
        <v>0</v>
      </c>
      <c r="H69" s="31" t="s">
        <v>107</v>
      </c>
      <c r="I69" s="31" t="s">
        <v>107</v>
      </c>
      <c r="J69" s="31" t="s">
        <v>107</v>
      </c>
    </row>
    <row r="70" spans="1:10" ht="15.6" x14ac:dyDescent="0.3">
      <c r="A70" s="29">
        <v>67</v>
      </c>
      <c r="B70" s="29" t="s">
        <v>1168</v>
      </c>
      <c r="C70" s="29" t="s">
        <v>10</v>
      </c>
      <c r="D70" s="31" t="s">
        <v>107</v>
      </c>
      <c r="E70" s="31" t="s">
        <v>107</v>
      </c>
      <c r="F70" s="31">
        <f t="shared" si="2"/>
        <v>0</v>
      </c>
      <c r="G70" s="32">
        <f t="shared" si="3"/>
        <v>0</v>
      </c>
      <c r="H70" s="31" t="s">
        <v>107</v>
      </c>
      <c r="I70" s="31" t="s">
        <v>107</v>
      </c>
      <c r="J70" s="31" t="s">
        <v>107</v>
      </c>
    </row>
    <row r="71" spans="1:10" ht="15.6" x14ac:dyDescent="0.3">
      <c r="A71" s="29"/>
      <c r="B71" s="68" t="s">
        <v>15</v>
      </c>
      <c r="C71" s="69"/>
      <c r="D71" s="42">
        <f>SUM(D4:D70)</f>
        <v>196</v>
      </c>
      <c r="E71" s="42">
        <f>SUM(E4:E70)</f>
        <v>15</v>
      </c>
      <c r="F71" s="42">
        <f>SUM(F4:F70)</f>
        <v>211</v>
      </c>
      <c r="G71" s="32">
        <f>SUM(H71:J71)</f>
        <v>1693774.6500000001</v>
      </c>
      <c r="H71" s="32">
        <f>SUM(H4:H70)</f>
        <v>1652494.6</v>
      </c>
      <c r="I71" s="32">
        <f t="shared" ref="I71:J71" si="4">SUM(I4:I70)</f>
        <v>33017.57</v>
      </c>
      <c r="J71" s="32">
        <f t="shared" si="4"/>
        <v>8262.48</v>
      </c>
    </row>
    <row r="74" spans="1:10" x14ac:dyDescent="0.3">
      <c r="D74" s="103" t="s">
        <v>1416</v>
      </c>
    </row>
    <row r="75" spans="1:10" x14ac:dyDescent="0.3">
      <c r="D75" s="103" t="s">
        <v>1417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C21DF-85E1-41D7-9BBF-5AC676FCF55C}">
  <dimension ref="A2:J55"/>
  <sheetViews>
    <sheetView topLeftCell="A40" zoomScale="70" zoomScaleNormal="70" workbookViewId="0">
      <selection activeCell="D54" sqref="D54:D55"/>
    </sheetView>
  </sheetViews>
  <sheetFormatPr defaultRowHeight="14.4" x14ac:dyDescent="0.3"/>
  <cols>
    <col min="1" max="1" width="5.88671875" customWidth="1"/>
    <col min="2" max="2" width="30.77734375" customWidth="1"/>
    <col min="3" max="3" width="28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9" t="s">
        <v>1169</v>
      </c>
      <c r="C4" s="39" t="s">
        <v>13</v>
      </c>
      <c r="D4" s="48">
        <v>0</v>
      </c>
      <c r="E4" s="48">
        <v>1</v>
      </c>
      <c r="F4" s="7">
        <f>SUM(D4:E4)</f>
        <v>1</v>
      </c>
      <c r="G4" s="32">
        <v>12300</v>
      </c>
      <c r="H4" s="48">
        <v>12000</v>
      </c>
      <c r="I4" s="48">
        <v>240</v>
      </c>
      <c r="J4" s="48">
        <v>60</v>
      </c>
    </row>
    <row r="5" spans="1:10" ht="15.6" x14ac:dyDescent="0.3">
      <c r="A5" s="29">
        <v>2</v>
      </c>
      <c r="B5" s="39" t="s">
        <v>1170</v>
      </c>
      <c r="C5" s="39" t="s">
        <v>14</v>
      </c>
      <c r="D5" s="48">
        <v>9</v>
      </c>
      <c r="E5" s="48">
        <v>3</v>
      </c>
      <c r="F5" s="7">
        <f t="shared" ref="F5:F51" si="0">SUM(D5:E5)</f>
        <v>12</v>
      </c>
      <c r="G5" s="32">
        <v>80165.25</v>
      </c>
      <c r="H5" s="48">
        <v>78210</v>
      </c>
      <c r="I5" s="48">
        <v>1564.2</v>
      </c>
      <c r="J5" s="48">
        <v>391.05</v>
      </c>
    </row>
    <row r="6" spans="1:10" ht="15.6" x14ac:dyDescent="0.3">
      <c r="A6" s="29">
        <v>3</v>
      </c>
      <c r="B6" s="39" t="s">
        <v>1171</v>
      </c>
      <c r="C6" s="39" t="s">
        <v>14</v>
      </c>
      <c r="D6" s="48">
        <v>7</v>
      </c>
      <c r="E6" s="48">
        <v>1</v>
      </c>
      <c r="F6" s="7">
        <f t="shared" si="0"/>
        <v>8</v>
      </c>
      <c r="G6" s="32">
        <v>92988</v>
      </c>
      <c r="H6" s="48">
        <v>90720</v>
      </c>
      <c r="I6" s="48">
        <v>1814.4</v>
      </c>
      <c r="J6" s="48">
        <v>453.6</v>
      </c>
    </row>
    <row r="7" spans="1:10" ht="15.6" x14ac:dyDescent="0.3">
      <c r="A7" s="29">
        <v>4</v>
      </c>
      <c r="B7" s="39" t="s">
        <v>1172</v>
      </c>
      <c r="C7" s="39" t="s">
        <v>12</v>
      </c>
      <c r="D7" s="48">
        <v>12</v>
      </c>
      <c r="E7" s="48">
        <v>6</v>
      </c>
      <c r="F7" s="7">
        <f t="shared" si="0"/>
        <v>18</v>
      </c>
      <c r="G7" s="32">
        <v>166972.5</v>
      </c>
      <c r="H7" s="48">
        <v>162900</v>
      </c>
      <c r="I7" s="48">
        <v>3258</v>
      </c>
      <c r="J7" s="48">
        <v>814.5</v>
      </c>
    </row>
    <row r="8" spans="1:10" ht="15.6" x14ac:dyDescent="0.3">
      <c r="A8" s="29">
        <v>5</v>
      </c>
      <c r="B8" s="39" t="s">
        <v>1173</v>
      </c>
      <c r="C8" s="39" t="s">
        <v>10</v>
      </c>
      <c r="D8" s="48">
        <v>4</v>
      </c>
      <c r="E8" s="48">
        <v>2</v>
      </c>
      <c r="F8" s="7">
        <f t="shared" si="0"/>
        <v>6</v>
      </c>
      <c r="G8" s="32">
        <v>66804.38</v>
      </c>
      <c r="H8" s="48">
        <v>65175</v>
      </c>
      <c r="I8" s="48">
        <v>1303.5</v>
      </c>
      <c r="J8" s="48">
        <v>325.87</v>
      </c>
    </row>
    <row r="9" spans="1:10" ht="15.6" x14ac:dyDescent="0.3">
      <c r="A9" s="29">
        <v>6</v>
      </c>
      <c r="B9" s="39" t="s">
        <v>1174</v>
      </c>
      <c r="C9" s="39" t="s">
        <v>14</v>
      </c>
      <c r="D9" s="48">
        <v>13</v>
      </c>
      <c r="E9" s="48">
        <v>5</v>
      </c>
      <c r="F9" s="7">
        <f t="shared" si="0"/>
        <v>18</v>
      </c>
      <c r="G9" s="32">
        <v>138375</v>
      </c>
      <c r="H9" s="48">
        <v>135000</v>
      </c>
      <c r="I9" s="48">
        <v>2700</v>
      </c>
      <c r="J9" s="48">
        <v>675</v>
      </c>
    </row>
    <row r="10" spans="1:10" ht="15.6" x14ac:dyDescent="0.3">
      <c r="A10" s="29">
        <v>7</v>
      </c>
      <c r="B10" s="39" t="s">
        <v>1175</v>
      </c>
      <c r="C10" s="39" t="s">
        <v>10</v>
      </c>
      <c r="D10" s="48">
        <v>7</v>
      </c>
      <c r="E10" s="48">
        <v>0</v>
      </c>
      <c r="F10" s="7">
        <f t="shared" si="0"/>
        <v>7</v>
      </c>
      <c r="G10" s="32">
        <v>80001.25</v>
      </c>
      <c r="H10" s="48">
        <v>78050</v>
      </c>
      <c r="I10" s="48">
        <v>1561</v>
      </c>
      <c r="J10" s="48">
        <v>390.25</v>
      </c>
    </row>
    <row r="11" spans="1:10" ht="15.6" x14ac:dyDescent="0.3">
      <c r="A11" s="29">
        <v>8</v>
      </c>
      <c r="B11" s="39" t="s">
        <v>1176</v>
      </c>
      <c r="C11" s="39" t="s">
        <v>11</v>
      </c>
      <c r="D11" s="48">
        <v>20</v>
      </c>
      <c r="E11" s="48">
        <v>5</v>
      </c>
      <c r="F11" s="7">
        <f t="shared" si="0"/>
        <v>25</v>
      </c>
      <c r="G11" s="32">
        <v>188984.38</v>
      </c>
      <c r="H11" s="48">
        <v>184375</v>
      </c>
      <c r="I11" s="48">
        <v>3687.5</v>
      </c>
      <c r="J11" s="48">
        <v>921.87</v>
      </c>
    </row>
    <row r="12" spans="1:10" ht="15.6" x14ac:dyDescent="0.3">
      <c r="A12" s="29">
        <v>9</v>
      </c>
      <c r="B12" s="39" t="s">
        <v>1177</v>
      </c>
      <c r="C12" s="39" t="s">
        <v>10</v>
      </c>
      <c r="D12" s="48">
        <v>2</v>
      </c>
      <c r="E12" s="48">
        <v>0</v>
      </c>
      <c r="F12" s="7">
        <f t="shared" si="0"/>
        <v>2</v>
      </c>
      <c r="G12" s="32">
        <v>24600</v>
      </c>
      <c r="H12" s="48">
        <v>24000</v>
      </c>
      <c r="I12" s="48">
        <v>480</v>
      </c>
      <c r="J12" s="48">
        <v>120</v>
      </c>
    </row>
    <row r="13" spans="1:10" ht="15.6" x14ac:dyDescent="0.3">
      <c r="A13" s="29">
        <v>10</v>
      </c>
      <c r="B13" s="39" t="s">
        <v>1178</v>
      </c>
      <c r="C13" s="39" t="s">
        <v>10</v>
      </c>
      <c r="D13" s="48">
        <v>7</v>
      </c>
      <c r="E13" s="48">
        <v>1</v>
      </c>
      <c r="F13" s="7">
        <f t="shared" si="0"/>
        <v>8</v>
      </c>
      <c r="G13" s="32">
        <v>93480</v>
      </c>
      <c r="H13" s="48">
        <v>91200</v>
      </c>
      <c r="I13" s="48">
        <v>1824</v>
      </c>
      <c r="J13" s="48">
        <v>456</v>
      </c>
    </row>
    <row r="14" spans="1:10" ht="15.6" x14ac:dyDescent="0.3">
      <c r="A14" s="29">
        <v>11</v>
      </c>
      <c r="B14" s="39" t="s">
        <v>1179</v>
      </c>
      <c r="C14" s="39" t="s">
        <v>14</v>
      </c>
      <c r="D14" s="48">
        <v>6</v>
      </c>
      <c r="E14" s="48">
        <v>2</v>
      </c>
      <c r="F14" s="7">
        <f t="shared" si="0"/>
        <v>8</v>
      </c>
      <c r="G14" s="32">
        <v>53439.4</v>
      </c>
      <c r="H14" s="48">
        <v>52136</v>
      </c>
      <c r="I14" s="48">
        <v>1042.72</v>
      </c>
      <c r="J14" s="48">
        <v>260.68</v>
      </c>
    </row>
    <row r="15" spans="1:10" ht="15.6" x14ac:dyDescent="0.3">
      <c r="A15" s="29">
        <v>12</v>
      </c>
      <c r="B15" s="39" t="s">
        <v>1180</v>
      </c>
      <c r="C15" s="39" t="s">
        <v>10</v>
      </c>
      <c r="D15" s="48">
        <v>4</v>
      </c>
      <c r="E15" s="48">
        <v>0</v>
      </c>
      <c r="F15" s="7">
        <f t="shared" si="0"/>
        <v>4</v>
      </c>
      <c r="G15" s="32">
        <v>30938.6</v>
      </c>
      <c r="H15" s="48">
        <v>30184</v>
      </c>
      <c r="I15" s="48">
        <v>603.67999999999995</v>
      </c>
      <c r="J15" s="48">
        <v>150.91999999999999</v>
      </c>
    </row>
    <row r="16" spans="1:10" ht="15.6" x14ac:dyDescent="0.3">
      <c r="A16" s="29">
        <v>13</v>
      </c>
      <c r="B16" s="39" t="s">
        <v>1181</v>
      </c>
      <c r="C16" s="39" t="s">
        <v>10</v>
      </c>
      <c r="D16" s="48">
        <v>3</v>
      </c>
      <c r="E16" s="48">
        <v>1</v>
      </c>
      <c r="F16" s="7">
        <f t="shared" si="0"/>
        <v>4</v>
      </c>
      <c r="G16" s="32">
        <v>46762.55</v>
      </c>
      <c r="H16" s="48">
        <v>45622</v>
      </c>
      <c r="I16" s="48">
        <v>912.44</v>
      </c>
      <c r="J16" s="48">
        <v>228.11</v>
      </c>
    </row>
    <row r="17" spans="1:10" ht="15.6" x14ac:dyDescent="0.3">
      <c r="A17" s="29">
        <v>14</v>
      </c>
      <c r="B17" s="39" t="s">
        <v>1182</v>
      </c>
      <c r="C17" s="39" t="s">
        <v>12</v>
      </c>
      <c r="D17" s="48" t="s">
        <v>107</v>
      </c>
      <c r="E17" s="48" t="s">
        <v>107</v>
      </c>
      <c r="F17" s="7">
        <f t="shared" si="0"/>
        <v>0</v>
      </c>
      <c r="G17" s="32" t="s">
        <v>107</v>
      </c>
      <c r="H17" s="48" t="s">
        <v>107</v>
      </c>
      <c r="I17" s="48" t="s">
        <v>107</v>
      </c>
      <c r="J17" s="48" t="s">
        <v>107</v>
      </c>
    </row>
    <row r="18" spans="1:10" ht="15.6" x14ac:dyDescent="0.3">
      <c r="A18" s="29">
        <v>15</v>
      </c>
      <c r="B18" s="39" t="s">
        <v>1183</v>
      </c>
      <c r="C18" s="39" t="s">
        <v>10</v>
      </c>
      <c r="D18" s="48">
        <v>1</v>
      </c>
      <c r="E18" s="48">
        <v>0</v>
      </c>
      <c r="F18" s="7">
        <f t="shared" si="0"/>
        <v>1</v>
      </c>
      <c r="G18" s="32">
        <v>6150</v>
      </c>
      <c r="H18" s="48">
        <v>6000</v>
      </c>
      <c r="I18" s="48">
        <v>120</v>
      </c>
      <c r="J18" s="48">
        <v>30</v>
      </c>
    </row>
    <row r="19" spans="1:10" ht="15.6" x14ac:dyDescent="0.3">
      <c r="A19" s="29">
        <v>16</v>
      </c>
      <c r="B19" s="39" t="s">
        <v>1184</v>
      </c>
      <c r="C19" s="39" t="s">
        <v>13</v>
      </c>
      <c r="D19" s="48">
        <v>2</v>
      </c>
      <c r="E19" s="48">
        <v>3</v>
      </c>
      <c r="F19" s="7">
        <f t="shared" si="0"/>
        <v>5</v>
      </c>
      <c r="G19" s="32">
        <v>33402.19</v>
      </c>
      <c r="H19" s="48">
        <v>32587.5</v>
      </c>
      <c r="I19" s="48">
        <v>651.75</v>
      </c>
      <c r="J19" s="48">
        <v>162.94</v>
      </c>
    </row>
    <row r="20" spans="1:10" ht="15.6" x14ac:dyDescent="0.3">
      <c r="A20" s="29">
        <v>17</v>
      </c>
      <c r="B20" s="39" t="s">
        <v>1185</v>
      </c>
      <c r="C20" s="39" t="s">
        <v>14</v>
      </c>
      <c r="D20" s="48">
        <v>8</v>
      </c>
      <c r="E20" s="48">
        <v>1</v>
      </c>
      <c r="F20" s="7">
        <f t="shared" si="0"/>
        <v>9</v>
      </c>
      <c r="G20" s="32">
        <v>83505.73</v>
      </c>
      <c r="H20" s="48">
        <v>81469</v>
      </c>
      <c r="I20" s="48">
        <v>1629.38</v>
      </c>
      <c r="J20" s="48">
        <v>407.35</v>
      </c>
    </row>
    <row r="21" spans="1:10" ht="15.6" x14ac:dyDescent="0.3">
      <c r="A21" s="29">
        <v>18</v>
      </c>
      <c r="B21" s="39" t="s">
        <v>1186</v>
      </c>
      <c r="C21" s="39" t="s">
        <v>14</v>
      </c>
      <c r="D21" s="48">
        <v>13</v>
      </c>
      <c r="E21" s="48">
        <v>1</v>
      </c>
      <c r="F21" s="7">
        <f t="shared" si="0"/>
        <v>14</v>
      </c>
      <c r="G21" s="32">
        <v>166646.54999999999</v>
      </c>
      <c r="H21" s="48">
        <v>162582</v>
      </c>
      <c r="I21" s="48">
        <v>3251.64</v>
      </c>
      <c r="J21" s="48">
        <v>812.91</v>
      </c>
    </row>
    <row r="22" spans="1:10" ht="15.6" x14ac:dyDescent="0.3">
      <c r="A22" s="29">
        <v>19</v>
      </c>
      <c r="B22" s="39" t="s">
        <v>1187</v>
      </c>
      <c r="C22" s="39" t="s">
        <v>10</v>
      </c>
      <c r="D22" s="48">
        <v>2</v>
      </c>
      <c r="E22" s="48">
        <v>0</v>
      </c>
      <c r="F22" s="7">
        <f t="shared" si="0"/>
        <v>2</v>
      </c>
      <c r="G22" s="32">
        <v>24600</v>
      </c>
      <c r="H22" s="48">
        <v>24000</v>
      </c>
      <c r="I22" s="48">
        <v>480</v>
      </c>
      <c r="J22" s="48">
        <v>120</v>
      </c>
    </row>
    <row r="23" spans="1:10" ht="15.6" x14ac:dyDescent="0.3">
      <c r="A23" s="29">
        <v>20</v>
      </c>
      <c r="B23" s="39" t="s">
        <v>1188</v>
      </c>
      <c r="C23" s="39" t="s">
        <v>13</v>
      </c>
      <c r="D23" s="48">
        <v>13</v>
      </c>
      <c r="E23" s="48">
        <v>4</v>
      </c>
      <c r="F23" s="7">
        <f t="shared" si="0"/>
        <v>17</v>
      </c>
      <c r="G23" s="32">
        <v>200387.5</v>
      </c>
      <c r="H23" s="48">
        <v>195500</v>
      </c>
      <c r="I23" s="48">
        <v>3910</v>
      </c>
      <c r="J23" s="48">
        <v>977.5</v>
      </c>
    </row>
    <row r="24" spans="1:10" ht="15.6" x14ac:dyDescent="0.3">
      <c r="A24" s="29">
        <v>21</v>
      </c>
      <c r="B24" s="39" t="s">
        <v>1189</v>
      </c>
      <c r="C24" s="39" t="s">
        <v>10</v>
      </c>
      <c r="D24" s="48">
        <v>3</v>
      </c>
      <c r="E24" s="48">
        <v>1</v>
      </c>
      <c r="F24" s="7">
        <f t="shared" si="0"/>
        <v>4</v>
      </c>
      <c r="G24" s="32">
        <v>26650</v>
      </c>
      <c r="H24" s="48">
        <v>26000</v>
      </c>
      <c r="I24" s="48">
        <v>520</v>
      </c>
      <c r="J24" s="48">
        <v>130</v>
      </c>
    </row>
    <row r="25" spans="1:10" ht="15.6" x14ac:dyDescent="0.3">
      <c r="A25" s="29">
        <v>22</v>
      </c>
      <c r="B25" s="39" t="s">
        <v>1190</v>
      </c>
      <c r="C25" s="39" t="s">
        <v>13</v>
      </c>
      <c r="D25" s="48">
        <v>4</v>
      </c>
      <c r="E25" s="48">
        <v>1</v>
      </c>
      <c r="F25" s="7">
        <f t="shared" si="0"/>
        <v>5</v>
      </c>
      <c r="G25" s="32">
        <v>44536.25</v>
      </c>
      <c r="H25" s="48">
        <v>43450</v>
      </c>
      <c r="I25" s="48">
        <v>869</v>
      </c>
      <c r="J25" s="48">
        <v>217.25</v>
      </c>
    </row>
    <row r="26" spans="1:10" ht="15.6" x14ac:dyDescent="0.3">
      <c r="A26" s="29">
        <v>23</v>
      </c>
      <c r="B26" s="39" t="s">
        <v>1191</v>
      </c>
      <c r="C26" s="39" t="s">
        <v>14</v>
      </c>
      <c r="D26" s="48">
        <v>26</v>
      </c>
      <c r="E26" s="48">
        <v>13</v>
      </c>
      <c r="F26" s="7">
        <f t="shared" si="0"/>
        <v>39</v>
      </c>
      <c r="G26" s="32">
        <v>371767.5</v>
      </c>
      <c r="H26" s="48">
        <v>362700</v>
      </c>
      <c r="I26" s="48">
        <v>7254</v>
      </c>
      <c r="J26" s="48">
        <v>1813.5</v>
      </c>
    </row>
    <row r="27" spans="1:10" ht="15.6" x14ac:dyDescent="0.3">
      <c r="A27" s="29">
        <v>24</v>
      </c>
      <c r="B27" s="39" t="s">
        <v>1192</v>
      </c>
      <c r="C27" s="39" t="s">
        <v>13</v>
      </c>
      <c r="D27" s="48">
        <v>17</v>
      </c>
      <c r="E27" s="48">
        <v>6</v>
      </c>
      <c r="F27" s="7">
        <f t="shared" si="0"/>
        <v>23</v>
      </c>
      <c r="G27" s="32">
        <v>150290.63</v>
      </c>
      <c r="H27" s="48">
        <v>146625</v>
      </c>
      <c r="I27" s="48">
        <v>2932.5</v>
      </c>
      <c r="J27" s="48">
        <v>733.12</v>
      </c>
    </row>
    <row r="28" spans="1:10" ht="15.6" x14ac:dyDescent="0.3">
      <c r="A28" s="29">
        <v>25</v>
      </c>
      <c r="B28" s="39" t="s">
        <v>1193</v>
      </c>
      <c r="C28" s="39" t="s">
        <v>10</v>
      </c>
      <c r="D28" s="48">
        <v>10</v>
      </c>
      <c r="E28" s="48">
        <v>1</v>
      </c>
      <c r="F28" s="7">
        <f t="shared" si="0"/>
        <v>11</v>
      </c>
      <c r="G28" s="32">
        <v>99220</v>
      </c>
      <c r="H28" s="48">
        <v>96800</v>
      </c>
      <c r="I28" s="48">
        <v>1936</v>
      </c>
      <c r="J28" s="48">
        <v>484</v>
      </c>
    </row>
    <row r="29" spans="1:10" ht="15.6" x14ac:dyDescent="0.3">
      <c r="A29" s="29">
        <v>26</v>
      </c>
      <c r="B29" s="39" t="s">
        <v>1194</v>
      </c>
      <c r="C29" s="39" t="s">
        <v>10</v>
      </c>
      <c r="D29" s="48">
        <v>4</v>
      </c>
      <c r="E29" s="48">
        <v>2</v>
      </c>
      <c r="F29" s="7">
        <f t="shared" si="0"/>
        <v>6</v>
      </c>
      <c r="G29" s="32">
        <v>68191.199999999997</v>
      </c>
      <c r="H29" s="48">
        <v>66528</v>
      </c>
      <c r="I29" s="48">
        <v>1330.56</v>
      </c>
      <c r="J29" s="48">
        <v>332.64</v>
      </c>
    </row>
    <row r="30" spans="1:10" ht="15.6" x14ac:dyDescent="0.3">
      <c r="A30" s="29">
        <v>27</v>
      </c>
      <c r="B30" s="39" t="s">
        <v>1195</v>
      </c>
      <c r="C30" s="39" t="s">
        <v>14</v>
      </c>
      <c r="D30" s="48">
        <v>3</v>
      </c>
      <c r="E30" s="48">
        <v>0</v>
      </c>
      <c r="F30" s="7">
        <f t="shared" si="0"/>
        <v>3</v>
      </c>
      <c r="G30" s="32">
        <v>36900</v>
      </c>
      <c r="H30" s="48">
        <v>36000</v>
      </c>
      <c r="I30" s="48">
        <v>720</v>
      </c>
      <c r="J30" s="48">
        <v>180</v>
      </c>
    </row>
    <row r="31" spans="1:10" ht="15.6" x14ac:dyDescent="0.3">
      <c r="A31" s="29">
        <v>28</v>
      </c>
      <c r="B31" s="39" t="s">
        <v>1196</v>
      </c>
      <c r="C31" s="39" t="s">
        <v>13</v>
      </c>
      <c r="D31" s="48">
        <v>4</v>
      </c>
      <c r="E31" s="48">
        <v>3</v>
      </c>
      <c r="F31" s="7">
        <f t="shared" si="0"/>
        <v>7</v>
      </c>
      <c r="G31" s="32">
        <v>86100</v>
      </c>
      <c r="H31" s="48">
        <v>84000</v>
      </c>
      <c r="I31" s="48">
        <v>1680</v>
      </c>
      <c r="J31" s="48">
        <v>420</v>
      </c>
    </row>
    <row r="32" spans="1:10" ht="15.6" x14ac:dyDescent="0.3">
      <c r="A32" s="29">
        <v>29</v>
      </c>
      <c r="B32" s="39" t="s">
        <v>1197</v>
      </c>
      <c r="C32" s="39" t="s">
        <v>13</v>
      </c>
      <c r="D32" s="48">
        <v>4</v>
      </c>
      <c r="E32" s="48">
        <v>2</v>
      </c>
      <c r="F32" s="7">
        <f t="shared" si="0"/>
        <v>6</v>
      </c>
      <c r="G32" s="32">
        <v>66804.38</v>
      </c>
      <c r="H32" s="48">
        <v>65175</v>
      </c>
      <c r="I32" s="48">
        <v>1303.5</v>
      </c>
      <c r="J32" s="48">
        <v>325.88</v>
      </c>
    </row>
    <row r="33" spans="1:10" ht="15.6" x14ac:dyDescent="0.3">
      <c r="A33" s="29">
        <v>30</v>
      </c>
      <c r="B33" s="39" t="s">
        <v>1198</v>
      </c>
      <c r="C33" s="39" t="s">
        <v>14</v>
      </c>
      <c r="D33" s="48">
        <v>5</v>
      </c>
      <c r="E33" s="48">
        <v>0</v>
      </c>
      <c r="F33" s="7">
        <f t="shared" si="0"/>
        <v>5</v>
      </c>
      <c r="G33" s="32">
        <v>61500</v>
      </c>
      <c r="H33" s="48">
        <v>60000</v>
      </c>
      <c r="I33" s="48">
        <v>1200</v>
      </c>
      <c r="J33" s="48">
        <v>300</v>
      </c>
    </row>
    <row r="34" spans="1:10" ht="15.6" x14ac:dyDescent="0.3">
      <c r="A34" s="29">
        <v>31</v>
      </c>
      <c r="B34" s="39" t="s">
        <v>1199</v>
      </c>
      <c r="C34" s="39" t="s">
        <v>10</v>
      </c>
      <c r="D34" s="48">
        <v>2</v>
      </c>
      <c r="E34" s="48">
        <v>1</v>
      </c>
      <c r="F34" s="7">
        <f t="shared" si="0"/>
        <v>3</v>
      </c>
      <c r="G34" s="32">
        <v>19960.13</v>
      </c>
      <c r="H34" s="48">
        <v>19473.3</v>
      </c>
      <c r="I34" s="48">
        <v>389.46</v>
      </c>
      <c r="J34" s="48">
        <v>97.36</v>
      </c>
    </row>
    <row r="35" spans="1:10" ht="15.6" x14ac:dyDescent="0.3">
      <c r="A35" s="29">
        <v>32</v>
      </c>
      <c r="B35" s="39" t="s">
        <v>1200</v>
      </c>
      <c r="C35" s="39" t="s">
        <v>13</v>
      </c>
      <c r="D35" s="48">
        <v>16</v>
      </c>
      <c r="E35" s="48">
        <v>1</v>
      </c>
      <c r="F35" s="7">
        <f t="shared" si="0"/>
        <v>17</v>
      </c>
      <c r="G35" s="32">
        <v>100193.75</v>
      </c>
      <c r="H35" s="48">
        <v>97750</v>
      </c>
      <c r="I35" s="48">
        <v>1955</v>
      </c>
      <c r="J35" s="48">
        <v>488.75</v>
      </c>
    </row>
    <row r="36" spans="1:10" ht="15.6" x14ac:dyDescent="0.3">
      <c r="A36" s="29">
        <v>33</v>
      </c>
      <c r="B36" s="39" t="s">
        <v>1201</v>
      </c>
      <c r="C36" s="39" t="s">
        <v>12</v>
      </c>
      <c r="D36" s="48">
        <v>14</v>
      </c>
      <c r="E36" s="48">
        <v>2</v>
      </c>
      <c r="F36" s="7">
        <f t="shared" si="0"/>
        <v>16</v>
      </c>
      <c r="G36" s="32">
        <v>196800</v>
      </c>
      <c r="H36" s="48">
        <v>192000</v>
      </c>
      <c r="I36" s="48">
        <v>3840</v>
      </c>
      <c r="J36" s="48">
        <v>960</v>
      </c>
    </row>
    <row r="37" spans="1:10" ht="15.6" x14ac:dyDescent="0.3">
      <c r="A37" s="29">
        <v>34</v>
      </c>
      <c r="B37" s="39" t="s">
        <v>1202</v>
      </c>
      <c r="C37" s="39" t="s">
        <v>10</v>
      </c>
      <c r="D37" s="48">
        <v>8</v>
      </c>
      <c r="E37" s="48">
        <v>1</v>
      </c>
      <c r="F37" s="7">
        <f t="shared" si="0"/>
        <v>9</v>
      </c>
      <c r="G37" s="32">
        <v>59962.5</v>
      </c>
      <c r="H37" s="48">
        <v>58500</v>
      </c>
      <c r="I37" s="48">
        <v>1170</v>
      </c>
      <c r="J37" s="48">
        <v>292.5</v>
      </c>
    </row>
    <row r="38" spans="1:10" ht="15.6" x14ac:dyDescent="0.3">
      <c r="A38" s="29">
        <v>35</v>
      </c>
      <c r="B38" s="39" t="s">
        <v>1203</v>
      </c>
      <c r="C38" s="39" t="s">
        <v>13</v>
      </c>
      <c r="D38" s="48">
        <v>3</v>
      </c>
      <c r="E38" s="48">
        <v>1</v>
      </c>
      <c r="F38" s="7">
        <f t="shared" si="0"/>
        <v>4</v>
      </c>
      <c r="G38" s="32">
        <v>26650</v>
      </c>
      <c r="H38" s="48">
        <v>26000</v>
      </c>
      <c r="I38" s="48">
        <v>520</v>
      </c>
      <c r="J38" s="48">
        <v>130</v>
      </c>
    </row>
    <row r="39" spans="1:10" ht="15.6" x14ac:dyDescent="0.3">
      <c r="A39" s="29">
        <v>36</v>
      </c>
      <c r="B39" s="39" t="s">
        <v>1204</v>
      </c>
      <c r="C39" s="39" t="s">
        <v>10</v>
      </c>
      <c r="D39" s="48">
        <v>7</v>
      </c>
      <c r="E39" s="48">
        <v>1</v>
      </c>
      <c r="F39" s="7">
        <f t="shared" si="0"/>
        <v>8</v>
      </c>
      <c r="G39" s="32">
        <v>89248.8</v>
      </c>
      <c r="H39" s="48">
        <v>87072</v>
      </c>
      <c r="I39" s="48">
        <v>1741.44</v>
      </c>
      <c r="J39" s="48">
        <v>435.36</v>
      </c>
    </row>
    <row r="40" spans="1:10" ht="15.6" x14ac:dyDescent="0.3">
      <c r="A40" s="29">
        <v>37</v>
      </c>
      <c r="B40" s="39" t="s">
        <v>1205</v>
      </c>
      <c r="C40" s="39" t="s">
        <v>14</v>
      </c>
      <c r="D40" s="48">
        <v>12</v>
      </c>
      <c r="E40" s="48">
        <v>2</v>
      </c>
      <c r="F40" s="7">
        <f t="shared" si="0"/>
        <v>14</v>
      </c>
      <c r="G40" s="32">
        <v>169681.58</v>
      </c>
      <c r="H40" s="48">
        <v>165543</v>
      </c>
      <c r="I40" s="48">
        <v>3310.86</v>
      </c>
      <c r="J40" s="48">
        <v>827.72</v>
      </c>
    </row>
    <row r="41" spans="1:10" ht="15.6" x14ac:dyDescent="0.3">
      <c r="A41" s="29">
        <v>38</v>
      </c>
      <c r="B41" s="39" t="s">
        <v>1206</v>
      </c>
      <c r="C41" s="39" t="s">
        <v>10</v>
      </c>
      <c r="D41" s="48">
        <v>8</v>
      </c>
      <c r="E41" s="48">
        <v>1</v>
      </c>
      <c r="F41" s="7">
        <f t="shared" si="0"/>
        <v>9</v>
      </c>
      <c r="G41" s="32">
        <v>100091.25</v>
      </c>
      <c r="H41" s="48">
        <v>97650</v>
      </c>
      <c r="I41" s="48">
        <v>1953</v>
      </c>
      <c r="J41" s="48">
        <v>488.25</v>
      </c>
    </row>
    <row r="42" spans="1:10" ht="15.6" x14ac:dyDescent="0.3">
      <c r="A42" s="29">
        <v>39</v>
      </c>
      <c r="B42" s="39" t="s">
        <v>1207</v>
      </c>
      <c r="C42" s="39" t="s">
        <v>14</v>
      </c>
      <c r="D42" s="48">
        <v>5</v>
      </c>
      <c r="E42" s="48">
        <v>3</v>
      </c>
      <c r="F42" s="7">
        <f t="shared" si="0"/>
        <v>8</v>
      </c>
      <c r="G42" s="32">
        <v>66803.75</v>
      </c>
      <c r="H42" s="48">
        <v>65174.400000000001</v>
      </c>
      <c r="I42" s="48">
        <v>1303.48</v>
      </c>
      <c r="J42" s="48">
        <v>325.87</v>
      </c>
    </row>
    <row r="43" spans="1:10" ht="15.6" x14ac:dyDescent="0.3">
      <c r="A43" s="29">
        <v>40</v>
      </c>
      <c r="B43" s="39" t="s">
        <v>1208</v>
      </c>
      <c r="C43" s="39" t="s">
        <v>11</v>
      </c>
      <c r="D43" s="48" t="s">
        <v>107</v>
      </c>
      <c r="E43" s="48" t="s">
        <v>107</v>
      </c>
      <c r="F43" s="7">
        <f t="shared" si="0"/>
        <v>0</v>
      </c>
      <c r="G43" s="32" t="s">
        <v>107</v>
      </c>
      <c r="H43" s="48" t="s">
        <v>107</v>
      </c>
      <c r="I43" s="48" t="s">
        <v>107</v>
      </c>
      <c r="J43" s="48" t="s">
        <v>107</v>
      </c>
    </row>
    <row r="44" spans="1:10" ht="15.6" x14ac:dyDescent="0.3">
      <c r="A44" s="29">
        <v>41</v>
      </c>
      <c r="B44" s="39" t="s">
        <v>1209</v>
      </c>
      <c r="C44" s="39" t="s">
        <v>10</v>
      </c>
      <c r="D44" s="48">
        <v>2</v>
      </c>
      <c r="E44" s="48">
        <v>1</v>
      </c>
      <c r="F44" s="7">
        <f t="shared" si="0"/>
        <v>3</v>
      </c>
      <c r="G44" s="32">
        <v>20039.150000000001</v>
      </c>
      <c r="H44" s="48">
        <v>19550.400000000001</v>
      </c>
      <c r="I44" s="48">
        <v>391</v>
      </c>
      <c r="J44" s="48">
        <v>97.75</v>
      </c>
    </row>
    <row r="45" spans="1:10" ht="15.6" x14ac:dyDescent="0.3">
      <c r="A45" s="29">
        <v>42</v>
      </c>
      <c r="B45" s="39" t="s">
        <v>1210</v>
      </c>
      <c r="C45" s="39" t="s">
        <v>13</v>
      </c>
      <c r="D45" s="48">
        <v>2</v>
      </c>
      <c r="E45" s="48">
        <v>0</v>
      </c>
      <c r="F45" s="7">
        <f t="shared" si="0"/>
        <v>2</v>
      </c>
      <c r="G45" s="32">
        <v>19987.5</v>
      </c>
      <c r="H45" s="48">
        <v>19500</v>
      </c>
      <c r="I45" s="48">
        <v>390</v>
      </c>
      <c r="J45" s="48">
        <v>97.5</v>
      </c>
    </row>
    <row r="46" spans="1:10" ht="15.6" x14ac:dyDescent="0.3">
      <c r="A46" s="29">
        <v>43</v>
      </c>
      <c r="B46" s="39" t="s">
        <v>1211</v>
      </c>
      <c r="C46" s="39" t="s">
        <v>10</v>
      </c>
      <c r="D46" s="48">
        <v>3</v>
      </c>
      <c r="E46" s="48">
        <v>2</v>
      </c>
      <c r="F46" s="7">
        <f t="shared" si="0"/>
        <v>5</v>
      </c>
      <c r="G46" s="32">
        <v>46637.5</v>
      </c>
      <c r="H46" s="48">
        <v>45500</v>
      </c>
      <c r="I46" s="48">
        <v>910</v>
      </c>
      <c r="J46" s="48">
        <v>227.5</v>
      </c>
    </row>
    <row r="47" spans="1:10" ht="15.6" x14ac:dyDescent="0.3">
      <c r="A47" s="29">
        <v>44</v>
      </c>
      <c r="B47" s="39" t="s">
        <v>1212</v>
      </c>
      <c r="C47" s="39" t="s">
        <v>10</v>
      </c>
      <c r="D47" s="48" t="s">
        <v>107</v>
      </c>
      <c r="E47" s="48" t="s">
        <v>107</v>
      </c>
      <c r="F47" s="7">
        <f t="shared" si="0"/>
        <v>0</v>
      </c>
      <c r="G47" s="32" t="s">
        <v>107</v>
      </c>
      <c r="H47" s="48" t="s">
        <v>107</v>
      </c>
      <c r="I47" s="48" t="s">
        <v>107</v>
      </c>
      <c r="J47" s="48" t="s">
        <v>107</v>
      </c>
    </row>
    <row r="48" spans="1:10" ht="15.6" x14ac:dyDescent="0.3">
      <c r="A48" s="29">
        <v>45</v>
      </c>
      <c r="B48" s="39" t="s">
        <v>1213</v>
      </c>
      <c r="C48" s="39" t="s">
        <v>13</v>
      </c>
      <c r="D48" s="48">
        <v>6</v>
      </c>
      <c r="E48" s="48">
        <v>2</v>
      </c>
      <c r="F48" s="7">
        <f t="shared" si="0"/>
        <v>8</v>
      </c>
      <c r="G48" s="32">
        <v>98400</v>
      </c>
      <c r="H48" s="48">
        <v>96000</v>
      </c>
      <c r="I48" s="48">
        <v>1920</v>
      </c>
      <c r="J48" s="48">
        <v>480</v>
      </c>
    </row>
    <row r="49" spans="1:10" ht="15.6" x14ac:dyDescent="0.3">
      <c r="A49" s="29">
        <v>46</v>
      </c>
      <c r="B49" s="39" t="s">
        <v>1214</v>
      </c>
      <c r="C49" s="39" t="s">
        <v>13</v>
      </c>
      <c r="D49" s="48">
        <v>16</v>
      </c>
      <c r="E49" s="48">
        <v>16</v>
      </c>
      <c r="F49" s="7">
        <f t="shared" si="0"/>
        <v>32</v>
      </c>
      <c r="G49" s="32">
        <v>393600</v>
      </c>
      <c r="H49" s="48">
        <v>384000</v>
      </c>
      <c r="I49" s="48">
        <v>7680</v>
      </c>
      <c r="J49" s="48">
        <v>1920</v>
      </c>
    </row>
    <row r="50" spans="1:10" ht="15.6" x14ac:dyDescent="0.3">
      <c r="A50" s="29">
        <v>47</v>
      </c>
      <c r="B50" s="149" t="s">
        <v>1215</v>
      </c>
      <c r="C50" s="149" t="s">
        <v>13</v>
      </c>
      <c r="D50" s="150">
        <v>11</v>
      </c>
      <c r="E50" s="150">
        <v>2</v>
      </c>
      <c r="F50" s="7">
        <f t="shared" si="0"/>
        <v>13</v>
      </c>
      <c r="G50" s="32">
        <v>155595</v>
      </c>
      <c r="H50" s="150">
        <v>151800</v>
      </c>
      <c r="I50" s="150">
        <v>3036</v>
      </c>
      <c r="J50" s="150">
        <v>759</v>
      </c>
    </row>
    <row r="51" spans="1:10" ht="15.6" x14ac:dyDescent="0.3">
      <c r="A51" s="29"/>
      <c r="B51" s="78" t="s">
        <v>976</v>
      </c>
      <c r="C51" s="69"/>
      <c r="D51" s="48">
        <v>328</v>
      </c>
      <c r="E51" s="48">
        <v>101</v>
      </c>
      <c r="F51" s="7">
        <f t="shared" si="0"/>
        <v>429</v>
      </c>
      <c r="G51" s="32">
        <v>4166114.15</v>
      </c>
      <c r="H51" s="32">
        <v>4064501.6</v>
      </c>
      <c r="I51" s="48">
        <v>81290.009999999995</v>
      </c>
      <c r="J51" s="48">
        <f>SUM(J4:J50)</f>
        <v>20322.499999999996</v>
      </c>
    </row>
    <row r="54" spans="1:10" x14ac:dyDescent="0.3">
      <c r="D54" s="103" t="s">
        <v>1416</v>
      </c>
    </row>
    <row r="55" spans="1:10" x14ac:dyDescent="0.3">
      <c r="D55" s="103" t="s">
        <v>1417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457FB-9048-44AC-A4BA-5390B7982544}">
  <dimension ref="A2:J55"/>
  <sheetViews>
    <sheetView topLeftCell="A31" zoomScale="70" zoomScaleNormal="70" workbookViewId="0">
      <selection activeCell="B51" sqref="B51:D51"/>
    </sheetView>
  </sheetViews>
  <sheetFormatPr defaultRowHeight="14.4" x14ac:dyDescent="0.3"/>
  <cols>
    <col min="1" max="1" width="5.88671875" customWidth="1"/>
    <col min="2" max="2" width="31.44140625" customWidth="1"/>
    <col min="3" max="3" width="30.7773437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39" t="s">
        <v>1169</v>
      </c>
      <c r="C4" s="31" t="s">
        <v>13</v>
      </c>
      <c r="D4" s="48">
        <v>6</v>
      </c>
      <c r="E4" s="48">
        <v>0</v>
      </c>
      <c r="F4" s="7">
        <f>SUM(D4:E4)</f>
        <v>6</v>
      </c>
      <c r="G4" s="32">
        <f>SUM(H4:J4)</f>
        <v>66010</v>
      </c>
      <c r="H4" s="48">
        <v>64400</v>
      </c>
      <c r="I4" s="48">
        <v>1288</v>
      </c>
      <c r="J4" s="48">
        <v>322</v>
      </c>
    </row>
    <row r="5" spans="1:10" ht="15.6" x14ac:dyDescent="0.3">
      <c r="A5" s="6">
        <v>2</v>
      </c>
      <c r="B5" s="39" t="s">
        <v>1170</v>
      </c>
      <c r="C5" s="31" t="s">
        <v>14</v>
      </c>
      <c r="D5" s="48" t="s">
        <v>107</v>
      </c>
      <c r="E5" s="48" t="s">
        <v>107</v>
      </c>
      <c r="F5" s="7">
        <f t="shared" ref="F5:F50" si="0">SUM(D5:E5)</f>
        <v>0</v>
      </c>
      <c r="G5" s="32">
        <f t="shared" ref="G5:G50" si="1">SUM(H5:J5)</f>
        <v>0</v>
      </c>
      <c r="H5" s="48" t="s">
        <v>107</v>
      </c>
      <c r="I5" s="48" t="s">
        <v>107</v>
      </c>
      <c r="J5" s="48" t="s">
        <v>107</v>
      </c>
    </row>
    <row r="6" spans="1:10" ht="15.6" x14ac:dyDescent="0.3">
      <c r="A6" s="6">
        <v>3</v>
      </c>
      <c r="B6" s="39" t="s">
        <v>1171</v>
      </c>
      <c r="C6" s="31" t="s">
        <v>14</v>
      </c>
      <c r="D6" s="48" t="s">
        <v>107</v>
      </c>
      <c r="E6" s="48" t="s">
        <v>107</v>
      </c>
      <c r="F6" s="7">
        <f t="shared" si="0"/>
        <v>0</v>
      </c>
      <c r="G6" s="32">
        <f t="shared" si="1"/>
        <v>0</v>
      </c>
      <c r="H6" s="48" t="s">
        <v>107</v>
      </c>
      <c r="I6" s="48" t="s">
        <v>107</v>
      </c>
      <c r="J6" s="48" t="s">
        <v>107</v>
      </c>
    </row>
    <row r="7" spans="1:10" ht="15.6" x14ac:dyDescent="0.3">
      <c r="A7" s="6">
        <v>4</v>
      </c>
      <c r="B7" s="39" t="s">
        <v>1172</v>
      </c>
      <c r="C7" s="31" t="s">
        <v>12</v>
      </c>
      <c r="D7" s="48" t="s">
        <v>107</v>
      </c>
      <c r="E7" s="48" t="s">
        <v>107</v>
      </c>
      <c r="F7" s="7">
        <f t="shared" si="0"/>
        <v>0</v>
      </c>
      <c r="G7" s="32">
        <f t="shared" si="1"/>
        <v>0</v>
      </c>
      <c r="H7" s="48" t="s">
        <v>107</v>
      </c>
      <c r="I7" s="48" t="s">
        <v>107</v>
      </c>
      <c r="J7" s="48" t="s">
        <v>107</v>
      </c>
    </row>
    <row r="8" spans="1:10" ht="15.6" x14ac:dyDescent="0.3">
      <c r="A8" s="6">
        <v>5</v>
      </c>
      <c r="B8" s="39" t="s">
        <v>1173</v>
      </c>
      <c r="C8" s="31" t="s">
        <v>10</v>
      </c>
      <c r="D8" s="48" t="s">
        <v>107</v>
      </c>
      <c r="E8" s="48" t="s">
        <v>107</v>
      </c>
      <c r="F8" s="7">
        <f t="shared" si="0"/>
        <v>0</v>
      </c>
      <c r="G8" s="32">
        <f t="shared" si="1"/>
        <v>0</v>
      </c>
      <c r="H8" s="48" t="s">
        <v>107</v>
      </c>
      <c r="I8" s="48" t="s">
        <v>107</v>
      </c>
      <c r="J8" s="48" t="s">
        <v>107</v>
      </c>
    </row>
    <row r="9" spans="1:10" ht="15.6" x14ac:dyDescent="0.3">
      <c r="A9" s="6">
        <v>6</v>
      </c>
      <c r="B9" s="39" t="s">
        <v>1174</v>
      </c>
      <c r="C9" s="31" t="s">
        <v>14</v>
      </c>
      <c r="D9" s="48" t="s">
        <v>107</v>
      </c>
      <c r="E9" s="48" t="s">
        <v>107</v>
      </c>
      <c r="F9" s="7">
        <f t="shared" si="0"/>
        <v>0</v>
      </c>
      <c r="G9" s="32">
        <f t="shared" si="1"/>
        <v>0</v>
      </c>
      <c r="H9" s="48" t="s">
        <v>107</v>
      </c>
      <c r="I9" s="48" t="s">
        <v>107</v>
      </c>
      <c r="J9" s="48" t="s">
        <v>107</v>
      </c>
    </row>
    <row r="10" spans="1:10" ht="15.6" x14ac:dyDescent="0.3">
      <c r="A10" s="6">
        <v>7</v>
      </c>
      <c r="B10" s="39" t="s">
        <v>1175</v>
      </c>
      <c r="C10" s="31" t="s">
        <v>10</v>
      </c>
      <c r="D10" s="48" t="s">
        <v>107</v>
      </c>
      <c r="E10" s="48" t="s">
        <v>107</v>
      </c>
      <c r="F10" s="7">
        <f t="shared" si="0"/>
        <v>0</v>
      </c>
      <c r="G10" s="32">
        <f t="shared" si="1"/>
        <v>0</v>
      </c>
      <c r="H10" s="48" t="s">
        <v>107</v>
      </c>
      <c r="I10" s="48" t="s">
        <v>107</v>
      </c>
      <c r="J10" s="48" t="s">
        <v>107</v>
      </c>
    </row>
    <row r="11" spans="1:10" ht="15.6" x14ac:dyDescent="0.3">
      <c r="A11" s="6">
        <v>8</v>
      </c>
      <c r="B11" s="39" t="s">
        <v>1176</v>
      </c>
      <c r="C11" s="31" t="s">
        <v>11</v>
      </c>
      <c r="D11" s="48">
        <v>5</v>
      </c>
      <c r="E11" s="48">
        <v>0</v>
      </c>
      <c r="F11" s="7">
        <f t="shared" si="0"/>
        <v>5</v>
      </c>
      <c r="G11" s="32">
        <f t="shared" si="1"/>
        <v>43050</v>
      </c>
      <c r="H11" s="48">
        <v>42000</v>
      </c>
      <c r="I11" s="48">
        <v>840</v>
      </c>
      <c r="J11" s="48">
        <v>210</v>
      </c>
    </row>
    <row r="12" spans="1:10" ht="15.6" x14ac:dyDescent="0.3">
      <c r="A12" s="6">
        <v>9</v>
      </c>
      <c r="B12" s="39" t="s">
        <v>1177</v>
      </c>
      <c r="C12" s="31" t="s">
        <v>10</v>
      </c>
      <c r="D12" s="48" t="s">
        <v>107</v>
      </c>
      <c r="E12" s="48" t="s">
        <v>107</v>
      </c>
      <c r="F12" s="7">
        <f t="shared" si="0"/>
        <v>0</v>
      </c>
      <c r="G12" s="32">
        <f t="shared" si="1"/>
        <v>0</v>
      </c>
      <c r="H12" s="48" t="s">
        <v>107</v>
      </c>
      <c r="I12" s="48" t="s">
        <v>107</v>
      </c>
      <c r="J12" s="48" t="s">
        <v>107</v>
      </c>
    </row>
    <row r="13" spans="1:10" ht="15.6" x14ac:dyDescent="0.3">
      <c r="A13" s="6">
        <v>10</v>
      </c>
      <c r="B13" s="39" t="s">
        <v>1178</v>
      </c>
      <c r="C13" s="31" t="s">
        <v>10</v>
      </c>
      <c r="D13" s="48" t="s">
        <v>107</v>
      </c>
      <c r="E13" s="48" t="s">
        <v>107</v>
      </c>
      <c r="F13" s="7">
        <f t="shared" si="0"/>
        <v>0</v>
      </c>
      <c r="G13" s="32">
        <f t="shared" si="1"/>
        <v>0</v>
      </c>
      <c r="H13" s="48" t="s">
        <v>107</v>
      </c>
      <c r="I13" s="48" t="s">
        <v>107</v>
      </c>
      <c r="J13" s="48" t="s">
        <v>107</v>
      </c>
    </row>
    <row r="14" spans="1:10" ht="15.6" x14ac:dyDescent="0.3">
      <c r="A14" s="6">
        <v>11</v>
      </c>
      <c r="B14" s="39" t="s">
        <v>1179</v>
      </c>
      <c r="C14" s="31" t="s">
        <v>14</v>
      </c>
      <c r="D14" s="48" t="s">
        <v>107</v>
      </c>
      <c r="E14" s="48" t="s">
        <v>107</v>
      </c>
      <c r="F14" s="7">
        <f t="shared" si="0"/>
        <v>0</v>
      </c>
      <c r="G14" s="32">
        <f t="shared" si="1"/>
        <v>0</v>
      </c>
      <c r="H14" s="48" t="s">
        <v>107</v>
      </c>
      <c r="I14" s="48" t="s">
        <v>107</v>
      </c>
      <c r="J14" s="48" t="s">
        <v>107</v>
      </c>
    </row>
    <row r="15" spans="1:10" ht="15.6" x14ac:dyDescent="0.3">
      <c r="A15" s="6">
        <v>12</v>
      </c>
      <c r="B15" s="39" t="s">
        <v>1180</v>
      </c>
      <c r="C15" s="31" t="s">
        <v>10</v>
      </c>
      <c r="D15" s="48" t="s">
        <v>107</v>
      </c>
      <c r="E15" s="48" t="s">
        <v>107</v>
      </c>
      <c r="F15" s="7">
        <f t="shared" si="0"/>
        <v>0</v>
      </c>
      <c r="G15" s="32">
        <f t="shared" si="1"/>
        <v>0</v>
      </c>
      <c r="H15" s="48" t="s">
        <v>107</v>
      </c>
      <c r="I15" s="48" t="s">
        <v>107</v>
      </c>
      <c r="J15" s="48" t="s">
        <v>107</v>
      </c>
    </row>
    <row r="16" spans="1:10" ht="15.6" x14ac:dyDescent="0.3">
      <c r="A16" s="6">
        <v>13</v>
      </c>
      <c r="B16" s="39" t="s">
        <v>1181</v>
      </c>
      <c r="C16" s="31" t="s">
        <v>10</v>
      </c>
      <c r="D16" s="48" t="s">
        <v>107</v>
      </c>
      <c r="E16" s="48" t="s">
        <v>107</v>
      </c>
      <c r="F16" s="7">
        <f t="shared" si="0"/>
        <v>0</v>
      </c>
      <c r="G16" s="32">
        <f t="shared" si="1"/>
        <v>0</v>
      </c>
      <c r="H16" s="48" t="s">
        <v>107</v>
      </c>
      <c r="I16" s="48" t="s">
        <v>107</v>
      </c>
      <c r="J16" s="48" t="s">
        <v>107</v>
      </c>
    </row>
    <row r="17" spans="1:10" ht="15.6" x14ac:dyDescent="0.3">
      <c r="A17" s="6">
        <v>14</v>
      </c>
      <c r="B17" s="39" t="s">
        <v>1182</v>
      </c>
      <c r="C17" s="31" t="s">
        <v>12</v>
      </c>
      <c r="D17" s="48">
        <v>17</v>
      </c>
      <c r="E17" s="48">
        <v>0</v>
      </c>
      <c r="F17" s="7">
        <f t="shared" si="0"/>
        <v>17</v>
      </c>
      <c r="G17" s="32">
        <f t="shared" si="1"/>
        <v>140271.25</v>
      </c>
      <c r="H17" s="48">
        <v>136850</v>
      </c>
      <c r="I17" s="48">
        <v>2737</v>
      </c>
      <c r="J17" s="48">
        <v>684.25</v>
      </c>
    </row>
    <row r="18" spans="1:10" ht="15.6" x14ac:dyDescent="0.3">
      <c r="A18" s="6">
        <v>15</v>
      </c>
      <c r="B18" s="39" t="s">
        <v>1183</v>
      </c>
      <c r="C18" s="31" t="s">
        <v>10</v>
      </c>
      <c r="D18" s="48" t="s">
        <v>107</v>
      </c>
      <c r="E18" s="48" t="s">
        <v>107</v>
      </c>
      <c r="F18" s="7">
        <f t="shared" si="0"/>
        <v>0</v>
      </c>
      <c r="G18" s="32">
        <f t="shared" si="1"/>
        <v>0</v>
      </c>
      <c r="H18" s="48" t="s">
        <v>107</v>
      </c>
      <c r="I18" s="48" t="s">
        <v>107</v>
      </c>
      <c r="J18" s="48" t="s">
        <v>107</v>
      </c>
    </row>
    <row r="19" spans="1:10" ht="15.6" x14ac:dyDescent="0.3">
      <c r="A19" s="6">
        <v>16</v>
      </c>
      <c r="B19" s="39" t="s">
        <v>1184</v>
      </c>
      <c r="C19" s="31" t="s">
        <v>13</v>
      </c>
      <c r="D19" s="48" t="s">
        <v>107</v>
      </c>
      <c r="E19" s="48" t="s">
        <v>107</v>
      </c>
      <c r="F19" s="7">
        <f t="shared" si="0"/>
        <v>0</v>
      </c>
      <c r="G19" s="32">
        <f t="shared" si="1"/>
        <v>0</v>
      </c>
      <c r="H19" s="48" t="s">
        <v>107</v>
      </c>
      <c r="I19" s="48" t="s">
        <v>107</v>
      </c>
      <c r="J19" s="48" t="s">
        <v>107</v>
      </c>
    </row>
    <row r="20" spans="1:10" ht="15.6" x14ac:dyDescent="0.3">
      <c r="A20" s="6">
        <v>17</v>
      </c>
      <c r="B20" s="39" t="s">
        <v>1185</v>
      </c>
      <c r="C20" s="31" t="s">
        <v>14</v>
      </c>
      <c r="D20" s="48" t="s">
        <v>107</v>
      </c>
      <c r="E20" s="48" t="s">
        <v>107</v>
      </c>
      <c r="F20" s="7">
        <f t="shared" si="0"/>
        <v>0</v>
      </c>
      <c r="G20" s="32">
        <f t="shared" si="1"/>
        <v>0</v>
      </c>
      <c r="H20" s="48" t="s">
        <v>107</v>
      </c>
      <c r="I20" s="48" t="s">
        <v>107</v>
      </c>
      <c r="J20" s="48" t="s">
        <v>107</v>
      </c>
    </row>
    <row r="21" spans="1:10" ht="15.6" x14ac:dyDescent="0.3">
      <c r="A21" s="6">
        <v>18</v>
      </c>
      <c r="B21" s="39" t="s">
        <v>1186</v>
      </c>
      <c r="C21" s="31" t="s">
        <v>14</v>
      </c>
      <c r="D21" s="48" t="s">
        <v>107</v>
      </c>
      <c r="E21" s="48" t="s">
        <v>107</v>
      </c>
      <c r="F21" s="7">
        <f t="shared" si="0"/>
        <v>0</v>
      </c>
      <c r="G21" s="32">
        <f t="shared" si="1"/>
        <v>0</v>
      </c>
      <c r="H21" s="48" t="s">
        <v>107</v>
      </c>
      <c r="I21" s="48" t="s">
        <v>107</v>
      </c>
      <c r="J21" s="48" t="s">
        <v>107</v>
      </c>
    </row>
    <row r="22" spans="1:10" ht="15.6" x14ac:dyDescent="0.3">
      <c r="A22" s="6">
        <v>19</v>
      </c>
      <c r="B22" s="39" t="s">
        <v>1187</v>
      </c>
      <c r="C22" s="31" t="s">
        <v>10</v>
      </c>
      <c r="D22" s="48" t="s">
        <v>107</v>
      </c>
      <c r="E22" s="48" t="s">
        <v>107</v>
      </c>
      <c r="F22" s="7">
        <f t="shared" si="0"/>
        <v>0</v>
      </c>
      <c r="G22" s="32">
        <f t="shared" si="1"/>
        <v>0</v>
      </c>
      <c r="H22" s="48" t="s">
        <v>107</v>
      </c>
      <c r="I22" s="48" t="s">
        <v>107</v>
      </c>
      <c r="J22" s="48" t="s">
        <v>107</v>
      </c>
    </row>
    <row r="23" spans="1:10" ht="15.6" x14ac:dyDescent="0.3">
      <c r="A23" s="6">
        <v>20</v>
      </c>
      <c r="B23" s="39" t="s">
        <v>1188</v>
      </c>
      <c r="C23" s="31" t="s">
        <v>13</v>
      </c>
      <c r="D23" s="48" t="s">
        <v>107</v>
      </c>
      <c r="E23" s="48" t="s">
        <v>107</v>
      </c>
      <c r="F23" s="7">
        <f t="shared" si="0"/>
        <v>0</v>
      </c>
      <c r="G23" s="32">
        <f t="shared" si="1"/>
        <v>0</v>
      </c>
      <c r="H23" s="48" t="s">
        <v>107</v>
      </c>
      <c r="I23" s="48" t="s">
        <v>107</v>
      </c>
      <c r="J23" s="48" t="s">
        <v>107</v>
      </c>
    </row>
    <row r="24" spans="1:10" ht="15.6" x14ac:dyDescent="0.3">
      <c r="A24" s="6">
        <v>21</v>
      </c>
      <c r="B24" s="39" t="s">
        <v>1189</v>
      </c>
      <c r="C24" s="31" t="s">
        <v>10</v>
      </c>
      <c r="D24" s="48" t="s">
        <v>107</v>
      </c>
      <c r="E24" s="48" t="s">
        <v>107</v>
      </c>
      <c r="F24" s="7">
        <f t="shared" si="0"/>
        <v>0</v>
      </c>
      <c r="G24" s="32">
        <f t="shared" si="1"/>
        <v>0</v>
      </c>
      <c r="H24" s="48" t="s">
        <v>107</v>
      </c>
      <c r="I24" s="48" t="s">
        <v>107</v>
      </c>
      <c r="J24" s="48" t="s">
        <v>107</v>
      </c>
    </row>
    <row r="25" spans="1:10" ht="15.6" x14ac:dyDescent="0.3">
      <c r="A25" s="6">
        <v>22</v>
      </c>
      <c r="B25" s="39" t="s">
        <v>1190</v>
      </c>
      <c r="C25" s="31" t="s">
        <v>13</v>
      </c>
      <c r="D25" s="48" t="s">
        <v>107</v>
      </c>
      <c r="E25" s="48" t="s">
        <v>107</v>
      </c>
      <c r="F25" s="7">
        <f t="shared" si="0"/>
        <v>0</v>
      </c>
      <c r="G25" s="32">
        <f t="shared" si="1"/>
        <v>0</v>
      </c>
      <c r="H25" s="48" t="s">
        <v>107</v>
      </c>
      <c r="I25" s="48" t="s">
        <v>107</v>
      </c>
      <c r="J25" s="48" t="s">
        <v>107</v>
      </c>
    </row>
    <row r="26" spans="1:10" ht="15.6" x14ac:dyDescent="0.3">
      <c r="A26" s="6">
        <v>23</v>
      </c>
      <c r="B26" s="39" t="s">
        <v>1191</v>
      </c>
      <c r="C26" s="31" t="s">
        <v>14</v>
      </c>
      <c r="D26" s="48" t="s">
        <v>107</v>
      </c>
      <c r="E26" s="48" t="s">
        <v>107</v>
      </c>
      <c r="F26" s="7">
        <f t="shared" si="0"/>
        <v>0</v>
      </c>
      <c r="G26" s="32">
        <f t="shared" si="1"/>
        <v>0</v>
      </c>
      <c r="H26" s="48" t="s">
        <v>107</v>
      </c>
      <c r="I26" s="48" t="s">
        <v>107</v>
      </c>
      <c r="J26" s="48" t="s">
        <v>107</v>
      </c>
    </row>
    <row r="27" spans="1:10" ht="15.6" x14ac:dyDescent="0.3">
      <c r="A27" s="6">
        <v>24</v>
      </c>
      <c r="B27" s="39" t="s">
        <v>1192</v>
      </c>
      <c r="C27" s="31" t="s">
        <v>13</v>
      </c>
      <c r="D27" s="48" t="s">
        <v>107</v>
      </c>
      <c r="E27" s="48" t="s">
        <v>107</v>
      </c>
      <c r="F27" s="7">
        <f t="shared" si="0"/>
        <v>0</v>
      </c>
      <c r="G27" s="32">
        <f t="shared" si="1"/>
        <v>0</v>
      </c>
      <c r="H27" s="48" t="s">
        <v>107</v>
      </c>
      <c r="I27" s="48" t="s">
        <v>107</v>
      </c>
      <c r="J27" s="48" t="s">
        <v>107</v>
      </c>
    </row>
    <row r="28" spans="1:10" ht="15.6" x14ac:dyDescent="0.3">
      <c r="A28" s="6">
        <v>25</v>
      </c>
      <c r="B28" s="39" t="s">
        <v>1193</v>
      </c>
      <c r="C28" s="31" t="s">
        <v>10</v>
      </c>
      <c r="D28" s="48">
        <v>1</v>
      </c>
      <c r="E28" s="48">
        <v>0</v>
      </c>
      <c r="F28" s="7">
        <f t="shared" si="0"/>
        <v>1</v>
      </c>
      <c r="G28" s="32">
        <f t="shared" si="1"/>
        <v>5535</v>
      </c>
      <c r="H28" s="48">
        <v>5400</v>
      </c>
      <c r="I28" s="48">
        <v>108</v>
      </c>
      <c r="J28" s="48">
        <v>27</v>
      </c>
    </row>
    <row r="29" spans="1:10" ht="15.6" x14ac:dyDescent="0.3">
      <c r="A29" s="6">
        <v>26</v>
      </c>
      <c r="B29" s="39" t="s">
        <v>1194</v>
      </c>
      <c r="C29" s="31" t="s">
        <v>10</v>
      </c>
      <c r="D29" s="48" t="s">
        <v>107</v>
      </c>
      <c r="E29" s="48" t="s">
        <v>107</v>
      </c>
      <c r="F29" s="7">
        <f t="shared" si="0"/>
        <v>0</v>
      </c>
      <c r="G29" s="32">
        <f t="shared" si="1"/>
        <v>0</v>
      </c>
      <c r="H29" s="48" t="s">
        <v>107</v>
      </c>
      <c r="I29" s="48" t="s">
        <v>107</v>
      </c>
      <c r="J29" s="48" t="s">
        <v>107</v>
      </c>
    </row>
    <row r="30" spans="1:10" ht="15.6" x14ac:dyDescent="0.3">
      <c r="A30" s="6">
        <v>27</v>
      </c>
      <c r="B30" s="39" t="s">
        <v>1195</v>
      </c>
      <c r="C30" s="31" t="s">
        <v>14</v>
      </c>
      <c r="D30" s="48">
        <v>3</v>
      </c>
      <c r="E30" s="48">
        <v>0</v>
      </c>
      <c r="F30" s="7">
        <f t="shared" si="0"/>
        <v>3</v>
      </c>
      <c r="G30" s="32">
        <f t="shared" si="1"/>
        <v>34440</v>
      </c>
      <c r="H30" s="48">
        <v>33600</v>
      </c>
      <c r="I30" s="48">
        <v>672</v>
      </c>
      <c r="J30" s="48">
        <v>168</v>
      </c>
    </row>
    <row r="31" spans="1:10" ht="15.6" x14ac:dyDescent="0.3">
      <c r="A31" s="6">
        <v>28</v>
      </c>
      <c r="B31" s="39" t="s">
        <v>1196</v>
      </c>
      <c r="C31" s="31" t="s">
        <v>13</v>
      </c>
      <c r="D31" s="48" t="s">
        <v>107</v>
      </c>
      <c r="E31" s="48" t="s">
        <v>107</v>
      </c>
      <c r="F31" s="7">
        <f t="shared" si="0"/>
        <v>0</v>
      </c>
      <c r="G31" s="32">
        <f t="shared" si="1"/>
        <v>0</v>
      </c>
      <c r="H31" s="48" t="s">
        <v>107</v>
      </c>
      <c r="I31" s="48" t="s">
        <v>107</v>
      </c>
      <c r="J31" s="48" t="s">
        <v>107</v>
      </c>
    </row>
    <row r="32" spans="1:10" ht="15.6" x14ac:dyDescent="0.3">
      <c r="A32" s="6">
        <v>29</v>
      </c>
      <c r="B32" s="39" t="s">
        <v>1197</v>
      </c>
      <c r="C32" s="31" t="s">
        <v>13</v>
      </c>
      <c r="D32" s="48" t="s">
        <v>107</v>
      </c>
      <c r="E32" s="48" t="s">
        <v>107</v>
      </c>
      <c r="F32" s="7">
        <f t="shared" si="0"/>
        <v>0</v>
      </c>
      <c r="G32" s="32">
        <f t="shared" si="1"/>
        <v>0</v>
      </c>
      <c r="H32" s="48" t="s">
        <v>107</v>
      </c>
      <c r="I32" s="48" t="s">
        <v>107</v>
      </c>
      <c r="J32" s="48" t="s">
        <v>107</v>
      </c>
    </row>
    <row r="33" spans="1:10" ht="15.6" x14ac:dyDescent="0.3">
      <c r="A33" s="6">
        <v>30</v>
      </c>
      <c r="B33" s="39" t="s">
        <v>1198</v>
      </c>
      <c r="C33" s="31" t="s">
        <v>14</v>
      </c>
      <c r="D33" s="48">
        <v>3</v>
      </c>
      <c r="E33" s="48">
        <v>0</v>
      </c>
      <c r="F33" s="7">
        <f t="shared" si="0"/>
        <v>3</v>
      </c>
      <c r="G33" s="32">
        <f t="shared" si="1"/>
        <v>22140</v>
      </c>
      <c r="H33" s="48">
        <v>21600</v>
      </c>
      <c r="I33" s="48">
        <v>432</v>
      </c>
      <c r="J33" s="48">
        <v>108</v>
      </c>
    </row>
    <row r="34" spans="1:10" ht="15.6" x14ac:dyDescent="0.3">
      <c r="A34" s="6">
        <v>31</v>
      </c>
      <c r="B34" s="39" t="s">
        <v>1199</v>
      </c>
      <c r="C34" s="31" t="s">
        <v>10</v>
      </c>
      <c r="D34" s="48" t="s">
        <v>107</v>
      </c>
      <c r="E34" s="48" t="s">
        <v>107</v>
      </c>
      <c r="F34" s="7">
        <f t="shared" si="0"/>
        <v>0</v>
      </c>
      <c r="G34" s="32">
        <f t="shared" si="1"/>
        <v>0</v>
      </c>
      <c r="H34" s="48" t="s">
        <v>107</v>
      </c>
      <c r="I34" s="48" t="s">
        <v>107</v>
      </c>
      <c r="J34" s="48" t="s">
        <v>107</v>
      </c>
    </row>
    <row r="35" spans="1:10" ht="15.6" x14ac:dyDescent="0.3">
      <c r="A35" s="6">
        <v>32</v>
      </c>
      <c r="B35" s="39" t="s">
        <v>1200</v>
      </c>
      <c r="C35" s="31" t="s">
        <v>13</v>
      </c>
      <c r="D35" s="48" t="s">
        <v>107</v>
      </c>
      <c r="E35" s="48" t="s">
        <v>107</v>
      </c>
      <c r="F35" s="7">
        <f t="shared" si="0"/>
        <v>0</v>
      </c>
      <c r="G35" s="32">
        <f t="shared" si="1"/>
        <v>0</v>
      </c>
      <c r="H35" s="48" t="s">
        <v>107</v>
      </c>
      <c r="I35" s="48" t="s">
        <v>107</v>
      </c>
      <c r="J35" s="48" t="s">
        <v>107</v>
      </c>
    </row>
    <row r="36" spans="1:10" ht="15.6" x14ac:dyDescent="0.3">
      <c r="A36" s="6">
        <v>33</v>
      </c>
      <c r="B36" s="39" t="s">
        <v>1201</v>
      </c>
      <c r="C36" s="31" t="s">
        <v>12</v>
      </c>
      <c r="D36" s="48" t="s">
        <v>107</v>
      </c>
      <c r="E36" s="48" t="s">
        <v>107</v>
      </c>
      <c r="F36" s="7">
        <f t="shared" si="0"/>
        <v>0</v>
      </c>
      <c r="G36" s="32">
        <f t="shared" si="1"/>
        <v>0</v>
      </c>
      <c r="H36" s="48" t="s">
        <v>107</v>
      </c>
      <c r="I36" s="48" t="s">
        <v>107</v>
      </c>
      <c r="J36" s="48" t="s">
        <v>107</v>
      </c>
    </row>
    <row r="37" spans="1:10" ht="15.6" x14ac:dyDescent="0.3">
      <c r="A37" s="6">
        <v>34</v>
      </c>
      <c r="B37" s="39" t="s">
        <v>1202</v>
      </c>
      <c r="C37" s="31" t="s">
        <v>10</v>
      </c>
      <c r="D37" s="48" t="s">
        <v>107</v>
      </c>
      <c r="E37" s="48" t="s">
        <v>107</v>
      </c>
      <c r="F37" s="7">
        <f t="shared" si="0"/>
        <v>0</v>
      </c>
      <c r="G37" s="32">
        <f t="shared" si="1"/>
        <v>0</v>
      </c>
      <c r="H37" s="48" t="s">
        <v>107</v>
      </c>
      <c r="I37" s="48" t="s">
        <v>107</v>
      </c>
      <c r="J37" s="48" t="s">
        <v>107</v>
      </c>
    </row>
    <row r="38" spans="1:10" ht="15.6" x14ac:dyDescent="0.3">
      <c r="A38" s="6">
        <v>35</v>
      </c>
      <c r="B38" s="39" t="s">
        <v>1203</v>
      </c>
      <c r="C38" s="31" t="s">
        <v>13</v>
      </c>
      <c r="D38" s="48" t="s">
        <v>107</v>
      </c>
      <c r="E38" s="48" t="s">
        <v>107</v>
      </c>
      <c r="F38" s="7">
        <f t="shared" si="0"/>
        <v>0</v>
      </c>
      <c r="G38" s="32">
        <f t="shared" si="1"/>
        <v>0</v>
      </c>
      <c r="H38" s="48" t="s">
        <v>107</v>
      </c>
      <c r="I38" s="48" t="s">
        <v>107</v>
      </c>
      <c r="J38" s="48" t="s">
        <v>107</v>
      </c>
    </row>
    <row r="39" spans="1:10" ht="15.6" x14ac:dyDescent="0.3">
      <c r="A39" s="6">
        <v>36</v>
      </c>
      <c r="B39" s="39" t="s">
        <v>1204</v>
      </c>
      <c r="C39" s="31" t="s">
        <v>10</v>
      </c>
      <c r="D39" s="48">
        <v>5</v>
      </c>
      <c r="E39" s="48">
        <v>0</v>
      </c>
      <c r="F39" s="7">
        <f t="shared" si="0"/>
        <v>5</v>
      </c>
      <c r="G39" s="32">
        <f t="shared" si="1"/>
        <v>45920</v>
      </c>
      <c r="H39" s="48">
        <v>44800</v>
      </c>
      <c r="I39" s="48">
        <v>896</v>
      </c>
      <c r="J39" s="48">
        <v>224</v>
      </c>
    </row>
    <row r="40" spans="1:10" ht="15.6" x14ac:dyDescent="0.3">
      <c r="A40" s="6">
        <v>37</v>
      </c>
      <c r="B40" s="39" t="s">
        <v>1205</v>
      </c>
      <c r="C40" s="31" t="s">
        <v>14</v>
      </c>
      <c r="D40" s="48">
        <v>0</v>
      </c>
      <c r="E40" s="48">
        <v>0</v>
      </c>
      <c r="F40" s="7">
        <f t="shared" si="0"/>
        <v>0</v>
      </c>
      <c r="G40" s="32">
        <f t="shared" si="1"/>
        <v>0</v>
      </c>
      <c r="H40" s="48">
        <v>0</v>
      </c>
      <c r="I40" s="48" t="s">
        <v>107</v>
      </c>
      <c r="J40" s="48" t="s">
        <v>107</v>
      </c>
    </row>
    <row r="41" spans="1:10" ht="15.6" x14ac:dyDescent="0.3">
      <c r="A41" s="6">
        <v>38</v>
      </c>
      <c r="B41" s="39" t="s">
        <v>1206</v>
      </c>
      <c r="C41" s="31" t="s">
        <v>10</v>
      </c>
      <c r="D41" s="48" t="s">
        <v>107</v>
      </c>
      <c r="E41" s="48" t="s">
        <v>107</v>
      </c>
      <c r="F41" s="7">
        <f t="shared" si="0"/>
        <v>0</v>
      </c>
      <c r="G41" s="32">
        <f t="shared" si="1"/>
        <v>0</v>
      </c>
      <c r="H41" s="48" t="s">
        <v>107</v>
      </c>
      <c r="I41" s="48" t="s">
        <v>107</v>
      </c>
      <c r="J41" s="48" t="s">
        <v>107</v>
      </c>
    </row>
    <row r="42" spans="1:10" ht="15.6" x14ac:dyDescent="0.3">
      <c r="A42" s="6">
        <v>39</v>
      </c>
      <c r="B42" s="39" t="s">
        <v>1207</v>
      </c>
      <c r="C42" s="31" t="s">
        <v>14</v>
      </c>
      <c r="D42" s="48" t="s">
        <v>107</v>
      </c>
      <c r="E42" s="48" t="s">
        <v>107</v>
      </c>
      <c r="F42" s="7">
        <f t="shared" si="0"/>
        <v>0</v>
      </c>
      <c r="G42" s="32">
        <f t="shared" si="1"/>
        <v>0</v>
      </c>
      <c r="H42" s="48" t="s">
        <v>107</v>
      </c>
      <c r="I42" s="48" t="s">
        <v>107</v>
      </c>
      <c r="J42" s="48" t="s">
        <v>107</v>
      </c>
    </row>
    <row r="43" spans="1:10" ht="15.6" x14ac:dyDescent="0.3">
      <c r="A43" s="6">
        <v>40</v>
      </c>
      <c r="B43" s="39" t="s">
        <v>1208</v>
      </c>
      <c r="C43" s="31" t="s">
        <v>11</v>
      </c>
      <c r="D43" s="48">
        <v>0</v>
      </c>
      <c r="E43" s="48">
        <v>12</v>
      </c>
      <c r="F43" s="7">
        <f t="shared" si="0"/>
        <v>12</v>
      </c>
      <c r="G43" s="32">
        <f t="shared" si="1"/>
        <v>103320</v>
      </c>
      <c r="H43" s="48">
        <v>100800</v>
      </c>
      <c r="I43" s="48">
        <v>2016</v>
      </c>
      <c r="J43" s="48">
        <v>504</v>
      </c>
    </row>
    <row r="44" spans="1:10" ht="15.6" x14ac:dyDescent="0.3">
      <c r="A44" s="6">
        <v>41</v>
      </c>
      <c r="B44" s="39" t="s">
        <v>1209</v>
      </c>
      <c r="C44" s="31" t="s">
        <v>10</v>
      </c>
      <c r="D44" s="48" t="s">
        <v>107</v>
      </c>
      <c r="E44" s="48" t="s">
        <v>107</v>
      </c>
      <c r="F44" s="7">
        <f t="shared" si="0"/>
        <v>0</v>
      </c>
      <c r="G44" s="32">
        <f t="shared" si="1"/>
        <v>0</v>
      </c>
      <c r="H44" s="48" t="s">
        <v>107</v>
      </c>
      <c r="I44" s="48" t="s">
        <v>107</v>
      </c>
      <c r="J44" s="48" t="s">
        <v>107</v>
      </c>
    </row>
    <row r="45" spans="1:10" ht="15.6" x14ac:dyDescent="0.3">
      <c r="A45" s="6">
        <v>42</v>
      </c>
      <c r="B45" s="39" t="s">
        <v>1210</v>
      </c>
      <c r="C45" s="31" t="s">
        <v>13</v>
      </c>
      <c r="D45" s="48" t="s">
        <v>107</v>
      </c>
      <c r="E45" s="48" t="s">
        <v>107</v>
      </c>
      <c r="F45" s="7">
        <f t="shared" si="0"/>
        <v>0</v>
      </c>
      <c r="G45" s="32">
        <f t="shared" si="1"/>
        <v>0</v>
      </c>
      <c r="H45" s="48" t="s">
        <v>107</v>
      </c>
      <c r="I45" s="48" t="s">
        <v>107</v>
      </c>
      <c r="J45" s="48" t="s">
        <v>107</v>
      </c>
    </row>
    <row r="46" spans="1:10" ht="15.6" x14ac:dyDescent="0.3">
      <c r="A46" s="6">
        <v>43</v>
      </c>
      <c r="B46" s="39" t="s">
        <v>1211</v>
      </c>
      <c r="C46" s="31" t="s">
        <v>10</v>
      </c>
      <c r="D46" s="48" t="s">
        <v>107</v>
      </c>
      <c r="E46" s="48" t="s">
        <v>107</v>
      </c>
      <c r="F46" s="7">
        <f t="shared" si="0"/>
        <v>0</v>
      </c>
      <c r="G46" s="32">
        <f t="shared" si="1"/>
        <v>0</v>
      </c>
      <c r="H46" s="48" t="s">
        <v>107</v>
      </c>
      <c r="I46" s="48" t="s">
        <v>107</v>
      </c>
      <c r="J46" s="48" t="s">
        <v>107</v>
      </c>
    </row>
    <row r="47" spans="1:10" ht="15.6" x14ac:dyDescent="0.3">
      <c r="A47" s="6">
        <v>44</v>
      </c>
      <c r="B47" s="39" t="s">
        <v>1212</v>
      </c>
      <c r="C47" s="31" t="s">
        <v>10</v>
      </c>
      <c r="D47" s="48">
        <v>6</v>
      </c>
      <c r="E47" s="48">
        <v>0</v>
      </c>
      <c r="F47" s="7">
        <f t="shared" si="0"/>
        <v>6</v>
      </c>
      <c r="G47" s="32">
        <f t="shared" si="1"/>
        <v>46752.299999999996</v>
      </c>
      <c r="H47" s="48">
        <v>45612</v>
      </c>
      <c r="I47" s="48">
        <v>912.24</v>
      </c>
      <c r="J47" s="48">
        <v>228.06</v>
      </c>
    </row>
    <row r="48" spans="1:10" ht="15.6" x14ac:dyDescent="0.3">
      <c r="A48" s="6">
        <v>45</v>
      </c>
      <c r="B48" s="39" t="s">
        <v>1213</v>
      </c>
      <c r="C48" s="31" t="s">
        <v>13</v>
      </c>
      <c r="D48" s="48">
        <v>17</v>
      </c>
      <c r="E48" s="48">
        <v>0</v>
      </c>
      <c r="F48" s="7">
        <f t="shared" si="0"/>
        <v>17</v>
      </c>
      <c r="G48" s="32">
        <f t="shared" si="1"/>
        <v>61500</v>
      </c>
      <c r="H48" s="48">
        <v>60000</v>
      </c>
      <c r="I48" s="48">
        <v>1200</v>
      </c>
      <c r="J48" s="48">
        <v>300</v>
      </c>
    </row>
    <row r="49" spans="1:10" ht="15.6" x14ac:dyDescent="0.3">
      <c r="A49" s="6">
        <v>46</v>
      </c>
      <c r="B49" s="39" t="s">
        <v>1214</v>
      </c>
      <c r="C49" s="31" t="s">
        <v>13</v>
      </c>
      <c r="D49" s="48">
        <v>16</v>
      </c>
      <c r="E49" s="48">
        <v>16</v>
      </c>
      <c r="F49" s="7">
        <f t="shared" si="0"/>
        <v>32</v>
      </c>
      <c r="G49" s="32">
        <f t="shared" si="1"/>
        <v>275520</v>
      </c>
      <c r="H49" s="48">
        <v>268800</v>
      </c>
      <c r="I49" s="48">
        <v>5376</v>
      </c>
      <c r="J49" s="48">
        <v>1344</v>
      </c>
    </row>
    <row r="50" spans="1:10" ht="15.6" x14ac:dyDescent="0.3">
      <c r="A50" s="6">
        <v>47</v>
      </c>
      <c r="B50" s="149" t="s">
        <v>1215</v>
      </c>
      <c r="C50" s="83" t="s">
        <v>13</v>
      </c>
      <c r="D50" s="150">
        <v>10</v>
      </c>
      <c r="E50" s="150">
        <v>0</v>
      </c>
      <c r="F50" s="7">
        <f t="shared" si="0"/>
        <v>10</v>
      </c>
      <c r="G50" s="32">
        <f t="shared" si="1"/>
        <v>100450</v>
      </c>
      <c r="H50" s="150">
        <v>98000</v>
      </c>
      <c r="I50" s="150">
        <v>1960</v>
      </c>
      <c r="J50" s="150">
        <v>490</v>
      </c>
    </row>
    <row r="51" spans="1:10" ht="15.6" x14ac:dyDescent="0.3">
      <c r="A51" s="6"/>
      <c r="B51" s="78" t="s">
        <v>976</v>
      </c>
      <c r="C51" s="69"/>
      <c r="D51" s="48">
        <f>SUM(D4:D50)</f>
        <v>89</v>
      </c>
      <c r="E51" s="72">
        <v>28</v>
      </c>
      <c r="F51" s="48">
        <f>SUM(F4:F50)</f>
        <v>117</v>
      </c>
      <c r="G51" s="8">
        <f>SUM(G4:G50)</f>
        <v>944908.55</v>
      </c>
      <c r="H51" s="72">
        <v>921862</v>
      </c>
      <c r="I51" s="72">
        <v>18437.240000000002</v>
      </c>
      <c r="J51" s="72">
        <v>4609.3100000000004</v>
      </c>
    </row>
    <row r="54" spans="1:10" x14ac:dyDescent="0.3">
      <c r="D54" s="103" t="s">
        <v>1416</v>
      </c>
    </row>
    <row r="55" spans="1:10" x14ac:dyDescent="0.3">
      <c r="D55" s="103" t="s">
        <v>1417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9D0CD-8783-480F-AA88-5D948B580971}">
  <dimension ref="A2:J143"/>
  <sheetViews>
    <sheetView topLeftCell="A127" zoomScale="70" zoomScaleNormal="70" workbookViewId="0">
      <selection activeCell="D142" sqref="D142:D143"/>
    </sheetView>
  </sheetViews>
  <sheetFormatPr defaultRowHeight="14.4" x14ac:dyDescent="0.3"/>
  <cols>
    <col min="1" max="1" width="5.88671875" customWidth="1"/>
    <col min="2" max="2" width="30.554687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31" t="s">
        <v>298</v>
      </c>
      <c r="C4" s="31" t="s">
        <v>10</v>
      </c>
      <c r="D4" s="42">
        <v>3</v>
      </c>
      <c r="E4" s="42">
        <v>0</v>
      </c>
      <c r="F4" s="42">
        <f>SUM(D4:E4)</f>
        <v>3</v>
      </c>
      <c r="G4" s="32">
        <f>SUM(H4:J4)</f>
        <v>27521.25</v>
      </c>
      <c r="H4" s="48">
        <v>26850</v>
      </c>
      <c r="I4" s="48">
        <v>537</v>
      </c>
      <c r="J4" s="48">
        <v>134.25</v>
      </c>
    </row>
    <row r="5" spans="1:10" ht="15.6" x14ac:dyDescent="0.3">
      <c r="A5" s="29">
        <v>2</v>
      </c>
      <c r="B5" s="31" t="s">
        <v>1216</v>
      </c>
      <c r="C5" s="31" t="s">
        <v>13</v>
      </c>
      <c r="D5" s="42">
        <v>4</v>
      </c>
      <c r="E5" s="42">
        <v>1</v>
      </c>
      <c r="F5" s="42">
        <f t="shared" ref="F5:F68" si="0">SUM(D5:E5)</f>
        <v>5</v>
      </c>
      <c r="G5" s="32">
        <f t="shared" ref="G5:G68" si="1">SUM(H5:J5)</f>
        <v>12086.8</v>
      </c>
      <c r="H5" s="48">
        <v>11792</v>
      </c>
      <c r="I5" s="48">
        <v>235.84</v>
      </c>
      <c r="J5" s="48">
        <v>58.96</v>
      </c>
    </row>
    <row r="6" spans="1:10" ht="15.6" x14ac:dyDescent="0.3">
      <c r="A6" s="29">
        <v>3</v>
      </c>
      <c r="B6" s="31" t="s">
        <v>108</v>
      </c>
      <c r="C6" s="31" t="s">
        <v>10</v>
      </c>
      <c r="D6" s="42">
        <v>2</v>
      </c>
      <c r="E6" s="42">
        <v>1</v>
      </c>
      <c r="F6" s="42">
        <f t="shared" si="0"/>
        <v>3</v>
      </c>
      <c r="G6" s="32">
        <f t="shared" si="1"/>
        <v>18578.13</v>
      </c>
      <c r="H6" s="48">
        <v>18125</v>
      </c>
      <c r="I6" s="48">
        <v>362.5</v>
      </c>
      <c r="J6" s="48">
        <v>90.63</v>
      </c>
    </row>
    <row r="7" spans="1:10" ht="15.6" x14ac:dyDescent="0.3">
      <c r="A7" s="29">
        <v>4</v>
      </c>
      <c r="B7" s="31" t="s">
        <v>1217</v>
      </c>
      <c r="C7" s="31" t="s">
        <v>10</v>
      </c>
      <c r="D7" s="42">
        <v>4</v>
      </c>
      <c r="E7" s="42">
        <v>2</v>
      </c>
      <c r="F7" s="42">
        <f t="shared" si="0"/>
        <v>6</v>
      </c>
      <c r="G7" s="32">
        <f t="shared" si="1"/>
        <v>55042.5</v>
      </c>
      <c r="H7" s="48">
        <v>53700</v>
      </c>
      <c r="I7" s="48">
        <v>1074</v>
      </c>
      <c r="J7" s="48">
        <v>268.5</v>
      </c>
    </row>
    <row r="8" spans="1:10" ht="15.6" x14ac:dyDescent="0.3">
      <c r="A8" s="29">
        <v>5</v>
      </c>
      <c r="B8" s="31" t="s">
        <v>1218</v>
      </c>
      <c r="C8" s="31" t="s">
        <v>13</v>
      </c>
      <c r="D8" s="42">
        <v>4</v>
      </c>
      <c r="E8" s="42">
        <v>2</v>
      </c>
      <c r="F8" s="42">
        <f t="shared" si="0"/>
        <v>6</v>
      </c>
      <c r="G8" s="32">
        <f t="shared" si="1"/>
        <v>40282.5</v>
      </c>
      <c r="H8" s="48">
        <v>39300</v>
      </c>
      <c r="I8" s="48">
        <v>786</v>
      </c>
      <c r="J8" s="48">
        <v>196.5</v>
      </c>
    </row>
    <row r="9" spans="1:10" ht="15.6" x14ac:dyDescent="0.3">
      <c r="A9" s="29">
        <v>6</v>
      </c>
      <c r="B9" s="31" t="s">
        <v>1219</v>
      </c>
      <c r="C9" s="31" t="s">
        <v>13</v>
      </c>
      <c r="D9" s="42">
        <v>4</v>
      </c>
      <c r="E9" s="42">
        <v>0</v>
      </c>
      <c r="F9" s="42">
        <f t="shared" si="0"/>
        <v>4</v>
      </c>
      <c r="G9" s="32">
        <f t="shared" si="1"/>
        <v>30340</v>
      </c>
      <c r="H9" s="48">
        <v>29600</v>
      </c>
      <c r="I9" s="48">
        <v>592</v>
      </c>
      <c r="J9" s="48">
        <v>148</v>
      </c>
    </row>
    <row r="10" spans="1:10" ht="15.6" x14ac:dyDescent="0.3">
      <c r="A10" s="29">
        <v>7</v>
      </c>
      <c r="B10" s="31" t="s">
        <v>1220</v>
      </c>
      <c r="C10" s="31" t="s">
        <v>13</v>
      </c>
      <c r="D10" s="42">
        <v>19</v>
      </c>
      <c r="E10" s="42">
        <v>3</v>
      </c>
      <c r="F10" s="42">
        <f t="shared" si="0"/>
        <v>22</v>
      </c>
      <c r="G10" s="32">
        <f t="shared" si="1"/>
        <v>151085</v>
      </c>
      <c r="H10" s="48">
        <v>147400</v>
      </c>
      <c r="I10" s="48">
        <v>2948</v>
      </c>
      <c r="J10" s="48">
        <v>737</v>
      </c>
    </row>
    <row r="11" spans="1:10" ht="15.6" x14ac:dyDescent="0.3">
      <c r="A11" s="29">
        <v>8</v>
      </c>
      <c r="B11" s="31" t="s">
        <v>1221</v>
      </c>
      <c r="C11" s="31" t="s">
        <v>14</v>
      </c>
      <c r="D11" s="42">
        <v>3</v>
      </c>
      <c r="E11" s="42">
        <v>5</v>
      </c>
      <c r="F11" s="42">
        <f t="shared" si="0"/>
        <v>8</v>
      </c>
      <c r="G11" s="32">
        <f t="shared" si="1"/>
        <v>89544</v>
      </c>
      <c r="H11" s="48">
        <v>87360</v>
      </c>
      <c r="I11" s="48">
        <v>1747.2</v>
      </c>
      <c r="J11" s="48">
        <v>436.8</v>
      </c>
    </row>
    <row r="12" spans="1:10" ht="15.6" x14ac:dyDescent="0.3">
      <c r="A12" s="29">
        <v>9</v>
      </c>
      <c r="B12" s="31" t="s">
        <v>1222</v>
      </c>
      <c r="C12" s="31" t="s">
        <v>10</v>
      </c>
      <c r="D12" s="42">
        <v>5</v>
      </c>
      <c r="E12" s="42">
        <v>2</v>
      </c>
      <c r="F12" s="42">
        <f t="shared" si="0"/>
        <v>7</v>
      </c>
      <c r="G12" s="32">
        <f t="shared" si="1"/>
        <v>72288.13</v>
      </c>
      <c r="H12" s="48">
        <v>70525</v>
      </c>
      <c r="I12" s="48">
        <v>1410.5</v>
      </c>
      <c r="J12" s="48">
        <v>352.63</v>
      </c>
    </row>
    <row r="13" spans="1:10" ht="15.6" x14ac:dyDescent="0.3">
      <c r="A13" s="29">
        <v>10</v>
      </c>
      <c r="B13" s="31" t="s">
        <v>1223</v>
      </c>
      <c r="C13" s="31" t="s">
        <v>10</v>
      </c>
      <c r="D13" s="42">
        <v>3</v>
      </c>
      <c r="E13" s="42">
        <v>0</v>
      </c>
      <c r="F13" s="42">
        <f t="shared" si="0"/>
        <v>3</v>
      </c>
      <c r="G13" s="32">
        <f t="shared" si="1"/>
        <v>34440</v>
      </c>
      <c r="H13" s="48">
        <v>33600</v>
      </c>
      <c r="I13" s="48">
        <v>672</v>
      </c>
      <c r="J13" s="48">
        <v>168</v>
      </c>
    </row>
    <row r="14" spans="1:10" ht="15.6" x14ac:dyDescent="0.3">
      <c r="A14" s="29">
        <v>11</v>
      </c>
      <c r="B14" s="31" t="s">
        <v>1224</v>
      </c>
      <c r="C14" s="31" t="s">
        <v>10</v>
      </c>
      <c r="D14" s="42">
        <v>6</v>
      </c>
      <c r="E14" s="42">
        <v>0</v>
      </c>
      <c r="F14" s="42">
        <f t="shared" si="0"/>
        <v>6</v>
      </c>
      <c r="G14" s="32">
        <f t="shared" si="1"/>
        <v>40282.5</v>
      </c>
      <c r="H14" s="48">
        <v>39300</v>
      </c>
      <c r="I14" s="48">
        <v>786</v>
      </c>
      <c r="J14" s="48">
        <v>196.5</v>
      </c>
    </row>
    <row r="15" spans="1:10" ht="15.6" x14ac:dyDescent="0.3">
      <c r="A15" s="29">
        <v>12</v>
      </c>
      <c r="B15" s="31" t="s">
        <v>1225</v>
      </c>
      <c r="C15" s="31" t="s">
        <v>14</v>
      </c>
      <c r="D15" s="42">
        <v>6</v>
      </c>
      <c r="E15" s="42">
        <v>1</v>
      </c>
      <c r="F15" s="42">
        <f t="shared" si="0"/>
        <v>7</v>
      </c>
      <c r="G15" s="32">
        <f t="shared" si="1"/>
        <v>40401</v>
      </c>
      <c r="H15" s="48">
        <v>40200</v>
      </c>
      <c r="I15" s="48" t="s">
        <v>107</v>
      </c>
      <c r="J15" s="48">
        <v>201</v>
      </c>
    </row>
    <row r="16" spans="1:10" ht="15.6" x14ac:dyDescent="0.3">
      <c r="A16" s="29">
        <v>13</v>
      </c>
      <c r="B16" s="31" t="s">
        <v>1226</v>
      </c>
      <c r="C16" s="31" t="s">
        <v>13</v>
      </c>
      <c r="D16" s="42">
        <v>1</v>
      </c>
      <c r="E16" s="42">
        <v>1</v>
      </c>
      <c r="F16" s="42">
        <f t="shared" si="0"/>
        <v>2</v>
      </c>
      <c r="G16" s="32">
        <f t="shared" si="1"/>
        <v>20500</v>
      </c>
      <c r="H16" s="48">
        <v>20000</v>
      </c>
      <c r="I16" s="48">
        <v>400</v>
      </c>
      <c r="J16" s="48">
        <v>100</v>
      </c>
    </row>
    <row r="17" spans="1:10" ht="15.6" x14ac:dyDescent="0.3">
      <c r="A17" s="29">
        <v>14</v>
      </c>
      <c r="B17" s="31" t="s">
        <v>1227</v>
      </c>
      <c r="C17" s="31" t="s">
        <v>13</v>
      </c>
      <c r="D17" s="42">
        <v>5</v>
      </c>
      <c r="E17" s="42">
        <v>3</v>
      </c>
      <c r="F17" s="42">
        <f t="shared" si="0"/>
        <v>8</v>
      </c>
      <c r="G17" s="32">
        <f t="shared" si="1"/>
        <v>98400</v>
      </c>
      <c r="H17" s="48">
        <v>96000</v>
      </c>
      <c r="I17" s="48">
        <v>1920</v>
      </c>
      <c r="J17" s="48">
        <v>480</v>
      </c>
    </row>
    <row r="18" spans="1:10" ht="15.6" x14ac:dyDescent="0.3">
      <c r="A18" s="29">
        <v>15</v>
      </c>
      <c r="B18" s="31" t="s">
        <v>1228</v>
      </c>
      <c r="C18" s="31" t="s">
        <v>10</v>
      </c>
      <c r="D18" s="42">
        <v>17</v>
      </c>
      <c r="E18" s="42">
        <v>8</v>
      </c>
      <c r="F18" s="42">
        <f t="shared" si="0"/>
        <v>25</v>
      </c>
      <c r="G18" s="32">
        <f t="shared" si="1"/>
        <v>153750</v>
      </c>
      <c r="H18" s="48">
        <v>150000</v>
      </c>
      <c r="I18" s="48">
        <v>3000</v>
      </c>
      <c r="J18" s="48">
        <v>750</v>
      </c>
    </row>
    <row r="19" spans="1:10" ht="15.6" x14ac:dyDescent="0.3">
      <c r="A19" s="29">
        <v>16</v>
      </c>
      <c r="B19" s="31" t="s">
        <v>1229</v>
      </c>
      <c r="C19" s="31" t="s">
        <v>10</v>
      </c>
      <c r="D19" s="42">
        <v>4</v>
      </c>
      <c r="E19" s="42">
        <v>0</v>
      </c>
      <c r="F19" s="42">
        <f t="shared" si="0"/>
        <v>4</v>
      </c>
      <c r="G19" s="32">
        <f t="shared" si="1"/>
        <v>40401</v>
      </c>
      <c r="H19" s="48">
        <v>40200</v>
      </c>
      <c r="I19" s="48" t="s">
        <v>107</v>
      </c>
      <c r="J19" s="48">
        <v>201</v>
      </c>
    </row>
    <row r="20" spans="1:10" ht="15.6" x14ac:dyDescent="0.3">
      <c r="A20" s="29">
        <v>17</v>
      </c>
      <c r="B20" s="31" t="s">
        <v>1230</v>
      </c>
      <c r="C20" s="31" t="s">
        <v>13</v>
      </c>
      <c r="D20" s="42">
        <v>2</v>
      </c>
      <c r="E20" s="42">
        <v>0</v>
      </c>
      <c r="F20" s="42">
        <f t="shared" si="0"/>
        <v>2</v>
      </c>
      <c r="G20" s="32">
        <f t="shared" si="1"/>
        <v>13534</v>
      </c>
      <c r="H20" s="48">
        <v>13400</v>
      </c>
      <c r="I20" s="48">
        <v>67</v>
      </c>
      <c r="J20" s="48">
        <v>67</v>
      </c>
    </row>
    <row r="21" spans="1:10" ht="15.6" x14ac:dyDescent="0.3">
      <c r="A21" s="29">
        <v>18</v>
      </c>
      <c r="B21" s="31" t="s">
        <v>1231</v>
      </c>
      <c r="C21" s="31" t="s">
        <v>13</v>
      </c>
      <c r="D21" s="42">
        <v>1</v>
      </c>
      <c r="E21" s="42">
        <v>0</v>
      </c>
      <c r="F21" s="42">
        <f t="shared" si="0"/>
        <v>1</v>
      </c>
      <c r="G21" s="32">
        <f t="shared" si="1"/>
        <v>12300</v>
      </c>
      <c r="H21" s="48">
        <v>12000</v>
      </c>
      <c r="I21" s="48">
        <v>240</v>
      </c>
      <c r="J21" s="48">
        <v>60</v>
      </c>
    </row>
    <row r="22" spans="1:10" ht="15.6" x14ac:dyDescent="0.3">
      <c r="A22" s="29">
        <v>19</v>
      </c>
      <c r="B22" s="31" t="s">
        <v>1232</v>
      </c>
      <c r="C22" s="31" t="s">
        <v>10</v>
      </c>
      <c r="D22" s="42">
        <v>20</v>
      </c>
      <c r="E22" s="42">
        <v>5</v>
      </c>
      <c r="F22" s="42">
        <f t="shared" si="0"/>
        <v>25</v>
      </c>
      <c r="G22" s="32">
        <f t="shared" si="1"/>
        <v>188437.5</v>
      </c>
      <c r="H22" s="48">
        <v>187500</v>
      </c>
      <c r="I22" s="48" t="s">
        <v>107</v>
      </c>
      <c r="J22" s="48">
        <v>937.5</v>
      </c>
    </row>
    <row r="23" spans="1:10" ht="15.6" x14ac:dyDescent="0.3">
      <c r="A23" s="29">
        <v>20</v>
      </c>
      <c r="B23" s="31" t="s">
        <v>1233</v>
      </c>
      <c r="C23" s="31" t="s">
        <v>10</v>
      </c>
      <c r="D23" s="42">
        <v>2</v>
      </c>
      <c r="E23" s="42">
        <v>2</v>
      </c>
      <c r="F23" s="42">
        <f t="shared" si="0"/>
        <v>4</v>
      </c>
      <c r="G23" s="32">
        <f t="shared" si="1"/>
        <v>27552</v>
      </c>
      <c r="H23" s="48">
        <v>26880</v>
      </c>
      <c r="I23" s="48">
        <v>537.6</v>
      </c>
      <c r="J23" s="48">
        <v>134.4</v>
      </c>
    </row>
    <row r="24" spans="1:10" ht="15.6" x14ac:dyDescent="0.3">
      <c r="A24" s="29">
        <v>21</v>
      </c>
      <c r="B24" s="31" t="s">
        <v>1234</v>
      </c>
      <c r="C24" s="31" t="s">
        <v>10</v>
      </c>
      <c r="D24" s="42">
        <v>1</v>
      </c>
      <c r="E24" s="42">
        <v>0</v>
      </c>
      <c r="F24" s="42">
        <f t="shared" si="0"/>
        <v>1</v>
      </c>
      <c r="G24" s="32">
        <f t="shared" si="1"/>
        <v>12146.25</v>
      </c>
      <c r="H24" s="48">
        <v>11850</v>
      </c>
      <c r="I24" s="48">
        <v>237</v>
      </c>
      <c r="J24" s="48">
        <v>59.25</v>
      </c>
    </row>
    <row r="25" spans="1:10" ht="15.6" x14ac:dyDescent="0.3">
      <c r="A25" s="29">
        <v>22</v>
      </c>
      <c r="B25" s="31" t="s">
        <v>1235</v>
      </c>
      <c r="C25" s="31" t="s">
        <v>14</v>
      </c>
      <c r="D25" s="42">
        <v>28</v>
      </c>
      <c r="E25" s="42">
        <v>3</v>
      </c>
      <c r="F25" s="42">
        <f t="shared" si="0"/>
        <v>31</v>
      </c>
      <c r="G25" s="32">
        <f t="shared" si="1"/>
        <v>203180.63</v>
      </c>
      <c r="H25" s="48">
        <v>198225</v>
      </c>
      <c r="I25" s="48">
        <v>3964.5</v>
      </c>
      <c r="J25" s="48">
        <v>991.13</v>
      </c>
    </row>
    <row r="26" spans="1:10" ht="15.6" x14ac:dyDescent="0.3">
      <c r="A26" s="29">
        <v>23</v>
      </c>
      <c r="B26" s="31" t="s">
        <v>1236</v>
      </c>
      <c r="C26" s="31" t="s">
        <v>10</v>
      </c>
      <c r="D26" s="42">
        <v>2</v>
      </c>
      <c r="E26" s="42">
        <v>1</v>
      </c>
      <c r="F26" s="42">
        <f t="shared" si="0"/>
        <v>3</v>
      </c>
      <c r="G26" s="32">
        <f t="shared" si="1"/>
        <v>20602.5</v>
      </c>
      <c r="H26" s="48">
        <v>20100</v>
      </c>
      <c r="I26" s="48">
        <v>402</v>
      </c>
      <c r="J26" s="48">
        <v>100.5</v>
      </c>
    </row>
    <row r="27" spans="1:10" ht="15.6" x14ac:dyDescent="0.3">
      <c r="A27" s="29">
        <v>24</v>
      </c>
      <c r="B27" s="31" t="s">
        <v>1237</v>
      </c>
      <c r="C27" s="31" t="s">
        <v>13</v>
      </c>
      <c r="D27" s="42">
        <v>17</v>
      </c>
      <c r="E27" s="42">
        <v>2</v>
      </c>
      <c r="F27" s="42">
        <f t="shared" si="0"/>
        <v>19</v>
      </c>
      <c r="G27" s="32">
        <f t="shared" si="1"/>
        <v>127048.75</v>
      </c>
      <c r="H27" s="48">
        <v>123950</v>
      </c>
      <c r="I27" s="48">
        <v>2479</v>
      </c>
      <c r="J27" s="48">
        <v>619.75</v>
      </c>
    </row>
    <row r="28" spans="1:10" ht="15.6" x14ac:dyDescent="0.3">
      <c r="A28" s="29">
        <v>25</v>
      </c>
      <c r="B28" s="31" t="s">
        <v>1238</v>
      </c>
      <c r="C28" s="31" t="s">
        <v>10</v>
      </c>
      <c r="D28" s="42">
        <v>16</v>
      </c>
      <c r="E28" s="42">
        <v>5</v>
      </c>
      <c r="F28" s="42">
        <f t="shared" si="0"/>
        <v>21</v>
      </c>
      <c r="G28" s="32">
        <f t="shared" si="1"/>
        <v>211175.63</v>
      </c>
      <c r="H28" s="48">
        <v>206025</v>
      </c>
      <c r="I28" s="48">
        <v>4120.5</v>
      </c>
      <c r="J28" s="48">
        <v>1030.1300000000001</v>
      </c>
    </row>
    <row r="29" spans="1:10" ht="15.6" x14ac:dyDescent="0.3">
      <c r="A29" s="29">
        <v>26</v>
      </c>
      <c r="B29" s="31" t="s">
        <v>1239</v>
      </c>
      <c r="C29" s="31" t="s">
        <v>13</v>
      </c>
      <c r="D29" s="42">
        <v>35</v>
      </c>
      <c r="E29" s="42">
        <v>6</v>
      </c>
      <c r="F29" s="42">
        <f t="shared" si="0"/>
        <v>41</v>
      </c>
      <c r="G29" s="32">
        <f t="shared" si="1"/>
        <v>504300</v>
      </c>
      <c r="H29" s="48">
        <v>492000</v>
      </c>
      <c r="I29" s="48">
        <v>9840</v>
      </c>
      <c r="J29" s="48">
        <v>2460</v>
      </c>
    </row>
    <row r="30" spans="1:10" ht="15.6" x14ac:dyDescent="0.3">
      <c r="A30" s="29">
        <v>27</v>
      </c>
      <c r="B30" s="31" t="s">
        <v>1240</v>
      </c>
      <c r="C30" s="31" t="s">
        <v>13</v>
      </c>
      <c r="D30" s="42">
        <v>5</v>
      </c>
      <c r="E30" s="42">
        <v>3</v>
      </c>
      <c r="F30" s="42">
        <f t="shared" si="0"/>
        <v>8</v>
      </c>
      <c r="G30" s="32">
        <f t="shared" si="1"/>
        <v>54981</v>
      </c>
      <c r="H30" s="48">
        <v>53640</v>
      </c>
      <c r="I30" s="48">
        <v>1072.8</v>
      </c>
      <c r="J30" s="48">
        <v>268.2</v>
      </c>
    </row>
    <row r="31" spans="1:10" ht="15.6" x14ac:dyDescent="0.3">
      <c r="A31" s="29">
        <v>28</v>
      </c>
      <c r="B31" s="31" t="s">
        <v>1241</v>
      </c>
      <c r="C31" s="31" t="s">
        <v>10</v>
      </c>
      <c r="D31" s="42">
        <v>2</v>
      </c>
      <c r="E31" s="42">
        <v>0</v>
      </c>
      <c r="F31" s="42">
        <f t="shared" si="0"/>
        <v>2</v>
      </c>
      <c r="G31" s="32">
        <f t="shared" si="1"/>
        <v>13478.75</v>
      </c>
      <c r="H31" s="48">
        <v>13150</v>
      </c>
      <c r="I31" s="48">
        <v>263</v>
      </c>
      <c r="J31" s="48">
        <v>65.75</v>
      </c>
    </row>
    <row r="32" spans="1:10" ht="15.6" x14ac:dyDescent="0.3">
      <c r="A32" s="29">
        <v>29</v>
      </c>
      <c r="B32" s="31" t="s">
        <v>1242</v>
      </c>
      <c r="C32" s="31" t="s">
        <v>13</v>
      </c>
      <c r="D32" s="42">
        <v>20</v>
      </c>
      <c r="E32" s="42">
        <v>5</v>
      </c>
      <c r="F32" s="42">
        <f t="shared" si="0"/>
        <v>25</v>
      </c>
      <c r="G32" s="32">
        <f t="shared" si="1"/>
        <v>172200</v>
      </c>
      <c r="H32" s="48">
        <v>168000</v>
      </c>
      <c r="I32" s="48">
        <v>3360</v>
      </c>
      <c r="J32" s="48">
        <v>840</v>
      </c>
    </row>
    <row r="33" spans="1:10" ht="15.6" x14ac:dyDescent="0.3">
      <c r="A33" s="29">
        <v>30</v>
      </c>
      <c r="B33" s="31" t="s">
        <v>1243</v>
      </c>
      <c r="C33" s="31" t="s">
        <v>10</v>
      </c>
      <c r="D33" s="42">
        <v>28</v>
      </c>
      <c r="E33" s="42">
        <v>16</v>
      </c>
      <c r="F33" s="42">
        <f t="shared" si="0"/>
        <v>44</v>
      </c>
      <c r="G33" s="32">
        <f t="shared" si="1"/>
        <v>371952</v>
      </c>
      <c r="H33" s="48">
        <v>362880</v>
      </c>
      <c r="I33" s="48">
        <v>7257.6</v>
      </c>
      <c r="J33" s="48">
        <v>1814.4</v>
      </c>
    </row>
    <row r="34" spans="1:10" ht="15.6" x14ac:dyDescent="0.3">
      <c r="A34" s="29">
        <v>31</v>
      </c>
      <c r="B34" s="31" t="s">
        <v>1244</v>
      </c>
      <c r="C34" s="31" t="s">
        <v>13</v>
      </c>
      <c r="D34" s="42">
        <v>13</v>
      </c>
      <c r="E34" s="42">
        <v>2</v>
      </c>
      <c r="F34" s="42">
        <f t="shared" si="0"/>
        <v>15</v>
      </c>
      <c r="G34" s="32">
        <f t="shared" si="1"/>
        <v>103012.5</v>
      </c>
      <c r="H34" s="48">
        <v>100500</v>
      </c>
      <c r="I34" s="48">
        <v>2010</v>
      </c>
      <c r="J34" s="48">
        <v>502.5</v>
      </c>
    </row>
    <row r="35" spans="1:10" ht="15.6" x14ac:dyDescent="0.3">
      <c r="A35" s="29">
        <v>32</v>
      </c>
      <c r="B35" s="31" t="s">
        <v>1245</v>
      </c>
      <c r="C35" s="31" t="s">
        <v>13</v>
      </c>
      <c r="D35" s="42">
        <v>1</v>
      </c>
      <c r="E35" s="42">
        <v>1</v>
      </c>
      <c r="F35" s="42">
        <f t="shared" si="0"/>
        <v>2</v>
      </c>
      <c r="G35" s="32">
        <f t="shared" si="1"/>
        <v>10455</v>
      </c>
      <c r="H35" s="48">
        <v>10200</v>
      </c>
      <c r="I35" s="48">
        <v>204</v>
      </c>
      <c r="J35" s="48">
        <v>51</v>
      </c>
    </row>
    <row r="36" spans="1:10" ht="15.6" x14ac:dyDescent="0.3">
      <c r="A36" s="29">
        <v>33</v>
      </c>
      <c r="B36" s="31" t="s">
        <v>1246</v>
      </c>
      <c r="C36" s="31" t="s">
        <v>11</v>
      </c>
      <c r="D36" s="42">
        <v>27</v>
      </c>
      <c r="E36" s="42">
        <v>9</v>
      </c>
      <c r="F36" s="42">
        <f t="shared" si="0"/>
        <v>36</v>
      </c>
      <c r="G36" s="32">
        <f t="shared" si="1"/>
        <v>369000</v>
      </c>
      <c r="H36" s="48">
        <v>360000</v>
      </c>
      <c r="I36" s="48">
        <v>7200</v>
      </c>
      <c r="J36" s="48">
        <v>1800</v>
      </c>
    </row>
    <row r="37" spans="1:10" ht="15.6" x14ac:dyDescent="0.3">
      <c r="A37" s="29">
        <v>34</v>
      </c>
      <c r="B37" s="31" t="s">
        <v>1247</v>
      </c>
      <c r="C37" s="31" t="s">
        <v>10</v>
      </c>
      <c r="D37" s="42">
        <v>2</v>
      </c>
      <c r="E37" s="42">
        <v>1</v>
      </c>
      <c r="F37" s="42">
        <f t="shared" si="0"/>
        <v>3</v>
      </c>
      <c r="G37" s="32">
        <f t="shared" si="1"/>
        <v>28341</v>
      </c>
      <c r="H37" s="48">
        <v>28200</v>
      </c>
      <c r="I37" s="48" t="s">
        <v>107</v>
      </c>
      <c r="J37" s="48">
        <v>141</v>
      </c>
    </row>
    <row r="38" spans="1:10" ht="15.6" x14ac:dyDescent="0.3">
      <c r="A38" s="29">
        <v>35</v>
      </c>
      <c r="B38" s="31" t="s">
        <v>1248</v>
      </c>
      <c r="C38" s="31" t="s">
        <v>10</v>
      </c>
      <c r="D38" s="42">
        <v>2</v>
      </c>
      <c r="E38" s="42">
        <v>0</v>
      </c>
      <c r="F38" s="42">
        <f t="shared" si="0"/>
        <v>2</v>
      </c>
      <c r="G38" s="32">
        <f t="shared" si="1"/>
        <v>13735</v>
      </c>
      <c r="H38" s="48">
        <v>13400</v>
      </c>
      <c r="I38" s="48">
        <v>268</v>
      </c>
      <c r="J38" s="48">
        <v>67</v>
      </c>
    </row>
    <row r="39" spans="1:10" ht="15.6" x14ac:dyDescent="0.3">
      <c r="A39" s="29">
        <v>36</v>
      </c>
      <c r="B39" s="31" t="s">
        <v>1249</v>
      </c>
      <c r="C39" s="31" t="s">
        <v>10</v>
      </c>
      <c r="D39" s="42">
        <v>5</v>
      </c>
      <c r="E39" s="42">
        <v>6</v>
      </c>
      <c r="F39" s="42">
        <f t="shared" si="0"/>
        <v>11</v>
      </c>
      <c r="G39" s="32">
        <f t="shared" si="1"/>
        <v>64190.63</v>
      </c>
      <c r="H39" s="48">
        <v>62625</v>
      </c>
      <c r="I39" s="48">
        <v>1252.5</v>
      </c>
      <c r="J39" s="48">
        <v>313.13</v>
      </c>
    </row>
    <row r="40" spans="1:10" ht="15.6" x14ac:dyDescent="0.3">
      <c r="A40" s="29">
        <v>37</v>
      </c>
      <c r="B40" s="31" t="s">
        <v>1250</v>
      </c>
      <c r="C40" s="31" t="s">
        <v>13</v>
      </c>
      <c r="D40" s="42">
        <v>14</v>
      </c>
      <c r="E40" s="42">
        <v>0</v>
      </c>
      <c r="F40" s="42">
        <f t="shared" si="0"/>
        <v>14</v>
      </c>
      <c r="G40" s="32">
        <f t="shared" si="1"/>
        <v>172200</v>
      </c>
      <c r="H40" s="48">
        <v>168000</v>
      </c>
      <c r="I40" s="48">
        <v>3360</v>
      </c>
      <c r="J40" s="48">
        <v>840</v>
      </c>
    </row>
    <row r="41" spans="1:10" ht="15.6" x14ac:dyDescent="0.3">
      <c r="A41" s="29">
        <v>38</v>
      </c>
      <c r="B41" s="31" t="s">
        <v>1251</v>
      </c>
      <c r="C41" s="31" t="s">
        <v>13</v>
      </c>
      <c r="D41" s="42">
        <v>1</v>
      </c>
      <c r="E41" s="42">
        <v>0</v>
      </c>
      <c r="F41" s="42">
        <f t="shared" si="0"/>
        <v>1</v>
      </c>
      <c r="G41" s="32">
        <f t="shared" si="1"/>
        <v>6867.5</v>
      </c>
      <c r="H41" s="48">
        <v>6700</v>
      </c>
      <c r="I41" s="48">
        <v>134</v>
      </c>
      <c r="J41" s="48">
        <v>33.5</v>
      </c>
    </row>
    <row r="42" spans="1:10" ht="15.6" x14ac:dyDescent="0.3">
      <c r="A42" s="29">
        <v>39</v>
      </c>
      <c r="B42" s="31" t="s">
        <v>1252</v>
      </c>
      <c r="C42" s="31" t="s">
        <v>13</v>
      </c>
      <c r="D42" s="42">
        <v>4</v>
      </c>
      <c r="E42" s="42">
        <v>0</v>
      </c>
      <c r="F42" s="42">
        <f t="shared" si="0"/>
        <v>4</v>
      </c>
      <c r="G42" s="32">
        <f t="shared" si="1"/>
        <v>27552</v>
      </c>
      <c r="H42" s="48">
        <v>26880</v>
      </c>
      <c r="I42" s="48">
        <v>537.6</v>
      </c>
      <c r="J42" s="48">
        <v>134.4</v>
      </c>
    </row>
    <row r="43" spans="1:10" ht="15.6" x14ac:dyDescent="0.3">
      <c r="A43" s="29">
        <v>40</v>
      </c>
      <c r="B43" s="31" t="s">
        <v>1253</v>
      </c>
      <c r="C43" s="31" t="s">
        <v>14</v>
      </c>
      <c r="D43" s="42">
        <v>2</v>
      </c>
      <c r="E43" s="42">
        <v>2</v>
      </c>
      <c r="F43" s="42">
        <f t="shared" si="0"/>
        <v>4</v>
      </c>
      <c r="G43" s="32">
        <f t="shared" si="1"/>
        <v>41820</v>
      </c>
      <c r="H43" s="48">
        <v>40800</v>
      </c>
      <c r="I43" s="48">
        <v>816</v>
      </c>
      <c r="J43" s="48">
        <v>204</v>
      </c>
    </row>
    <row r="44" spans="1:10" ht="15.6" x14ac:dyDescent="0.3">
      <c r="A44" s="29">
        <v>41</v>
      </c>
      <c r="B44" s="31" t="s">
        <v>1254</v>
      </c>
      <c r="C44" s="31" t="s">
        <v>10</v>
      </c>
      <c r="D44" s="42">
        <v>15</v>
      </c>
      <c r="E44" s="42">
        <v>2</v>
      </c>
      <c r="F44" s="42">
        <f t="shared" si="0"/>
        <v>17</v>
      </c>
      <c r="G44" s="32">
        <f t="shared" si="1"/>
        <v>209100</v>
      </c>
      <c r="H44" s="48">
        <v>204000</v>
      </c>
      <c r="I44" s="48">
        <v>4080</v>
      </c>
      <c r="J44" s="48">
        <v>1020</v>
      </c>
    </row>
    <row r="45" spans="1:10" ht="15.6" x14ac:dyDescent="0.3">
      <c r="A45" s="29">
        <v>42</v>
      </c>
      <c r="B45" s="31" t="s">
        <v>1255</v>
      </c>
      <c r="C45" s="31" t="s">
        <v>11</v>
      </c>
      <c r="D45" s="42" t="s">
        <v>107</v>
      </c>
      <c r="E45" s="42" t="s">
        <v>107</v>
      </c>
      <c r="F45" s="42">
        <f t="shared" si="0"/>
        <v>0</v>
      </c>
      <c r="G45" s="32">
        <f t="shared" si="1"/>
        <v>0</v>
      </c>
      <c r="H45" s="48" t="s">
        <v>107</v>
      </c>
      <c r="I45" s="48" t="s">
        <v>107</v>
      </c>
      <c r="J45" s="48" t="s">
        <v>107</v>
      </c>
    </row>
    <row r="46" spans="1:10" ht="15.6" x14ac:dyDescent="0.3">
      <c r="A46" s="29">
        <v>43</v>
      </c>
      <c r="B46" s="31" t="s">
        <v>1256</v>
      </c>
      <c r="C46" s="31" t="s">
        <v>14</v>
      </c>
      <c r="D46" s="42">
        <v>19</v>
      </c>
      <c r="E46" s="42">
        <v>1</v>
      </c>
      <c r="F46" s="42">
        <f t="shared" si="0"/>
        <v>20</v>
      </c>
      <c r="G46" s="32">
        <f t="shared" si="1"/>
        <v>124964.72</v>
      </c>
      <c r="H46" s="48">
        <v>121916.8</v>
      </c>
      <c r="I46" s="48">
        <v>2438.34</v>
      </c>
      <c r="J46" s="48">
        <v>609.58000000000004</v>
      </c>
    </row>
    <row r="47" spans="1:10" ht="15.6" x14ac:dyDescent="0.3">
      <c r="A47" s="29">
        <v>44</v>
      </c>
      <c r="B47" s="31" t="s">
        <v>1257</v>
      </c>
      <c r="C47" s="31" t="s">
        <v>10</v>
      </c>
      <c r="D47" s="42">
        <v>1</v>
      </c>
      <c r="E47" s="42">
        <v>1</v>
      </c>
      <c r="F47" s="42">
        <f t="shared" si="0"/>
        <v>2</v>
      </c>
      <c r="G47" s="32">
        <f t="shared" si="1"/>
        <v>18962.5</v>
      </c>
      <c r="H47" s="48">
        <v>18500</v>
      </c>
      <c r="I47" s="48">
        <v>370</v>
      </c>
      <c r="J47" s="48">
        <v>92.5</v>
      </c>
    </row>
    <row r="48" spans="1:10" ht="15.6" x14ac:dyDescent="0.3">
      <c r="A48" s="29">
        <v>45</v>
      </c>
      <c r="B48" s="31" t="s">
        <v>1258</v>
      </c>
      <c r="C48" s="31" t="s">
        <v>13</v>
      </c>
      <c r="D48" s="42">
        <v>67</v>
      </c>
      <c r="E48" s="42">
        <v>27</v>
      </c>
      <c r="F48" s="42">
        <f t="shared" si="0"/>
        <v>94</v>
      </c>
      <c r="G48" s="32">
        <f t="shared" si="1"/>
        <v>822624</v>
      </c>
      <c r="H48" s="48">
        <v>802560</v>
      </c>
      <c r="I48" s="48">
        <v>16051.2</v>
      </c>
      <c r="J48" s="48">
        <v>4012.8</v>
      </c>
    </row>
    <row r="49" spans="1:10" ht="15.6" x14ac:dyDescent="0.3">
      <c r="A49" s="29">
        <v>46</v>
      </c>
      <c r="B49" s="31" t="s">
        <v>1259</v>
      </c>
      <c r="C49" s="31" t="s">
        <v>10</v>
      </c>
      <c r="D49" s="42">
        <v>4</v>
      </c>
      <c r="E49" s="42">
        <v>2</v>
      </c>
      <c r="F49" s="42">
        <f t="shared" si="0"/>
        <v>6</v>
      </c>
      <c r="G49" s="32">
        <f t="shared" si="1"/>
        <v>72360</v>
      </c>
      <c r="H49" s="48">
        <v>72000</v>
      </c>
      <c r="I49" s="48" t="s">
        <v>107</v>
      </c>
      <c r="J49" s="48">
        <v>360</v>
      </c>
    </row>
    <row r="50" spans="1:10" ht="15.6" x14ac:dyDescent="0.3">
      <c r="A50" s="29">
        <v>47</v>
      </c>
      <c r="B50" s="31" t="s">
        <v>1260</v>
      </c>
      <c r="C50" s="31" t="s">
        <v>10</v>
      </c>
      <c r="D50" s="42">
        <v>10</v>
      </c>
      <c r="E50" s="42">
        <v>6</v>
      </c>
      <c r="F50" s="42">
        <f t="shared" si="0"/>
        <v>16</v>
      </c>
      <c r="G50" s="32">
        <f t="shared" si="1"/>
        <v>108240</v>
      </c>
      <c r="H50" s="48">
        <v>105600</v>
      </c>
      <c r="I50" s="48">
        <v>2112</v>
      </c>
      <c r="J50" s="48">
        <v>528</v>
      </c>
    </row>
    <row r="51" spans="1:10" ht="15.6" x14ac:dyDescent="0.3">
      <c r="A51" s="29">
        <v>48</v>
      </c>
      <c r="B51" s="31" t="s">
        <v>1261</v>
      </c>
      <c r="C51" s="31" t="s">
        <v>13</v>
      </c>
      <c r="D51" s="42">
        <v>6</v>
      </c>
      <c r="E51" s="42">
        <v>0</v>
      </c>
      <c r="F51" s="42">
        <f t="shared" si="0"/>
        <v>6</v>
      </c>
      <c r="G51" s="32">
        <f t="shared" si="1"/>
        <v>35977.5</v>
      </c>
      <c r="H51" s="48">
        <v>35100</v>
      </c>
      <c r="I51" s="48">
        <v>702</v>
      </c>
      <c r="J51" s="48">
        <v>175.5</v>
      </c>
    </row>
    <row r="52" spans="1:10" ht="15.6" x14ac:dyDescent="0.3">
      <c r="A52" s="29">
        <v>49</v>
      </c>
      <c r="B52" s="31" t="s">
        <v>1262</v>
      </c>
      <c r="C52" s="31" t="s">
        <v>10</v>
      </c>
      <c r="D52" s="42">
        <v>3</v>
      </c>
      <c r="E52" s="42">
        <v>1</v>
      </c>
      <c r="F52" s="42">
        <f t="shared" si="0"/>
        <v>4</v>
      </c>
      <c r="G52" s="32">
        <f t="shared" si="1"/>
        <v>34440</v>
      </c>
      <c r="H52" s="48">
        <v>33600</v>
      </c>
      <c r="I52" s="48">
        <v>672</v>
      </c>
      <c r="J52" s="48">
        <v>168</v>
      </c>
    </row>
    <row r="53" spans="1:10" ht="15.6" x14ac:dyDescent="0.3">
      <c r="A53" s="29">
        <v>50</v>
      </c>
      <c r="B53" s="31" t="s">
        <v>1263</v>
      </c>
      <c r="C53" s="31" t="s">
        <v>13</v>
      </c>
      <c r="D53" s="42" t="s">
        <v>107</v>
      </c>
      <c r="E53" s="42" t="s">
        <v>107</v>
      </c>
      <c r="F53" s="42">
        <f t="shared" si="0"/>
        <v>0</v>
      </c>
      <c r="G53" s="32">
        <f t="shared" si="1"/>
        <v>0</v>
      </c>
      <c r="H53" s="48" t="s">
        <v>107</v>
      </c>
      <c r="I53" s="48" t="s">
        <v>107</v>
      </c>
      <c r="J53" s="48" t="s">
        <v>107</v>
      </c>
    </row>
    <row r="54" spans="1:10" ht="15.6" x14ac:dyDescent="0.3">
      <c r="A54" s="29">
        <v>51</v>
      </c>
      <c r="B54" s="31" t="s">
        <v>1264</v>
      </c>
      <c r="C54" s="31" t="s">
        <v>10</v>
      </c>
      <c r="D54" s="42">
        <v>0</v>
      </c>
      <c r="E54" s="42">
        <v>3</v>
      </c>
      <c r="F54" s="42">
        <f t="shared" si="0"/>
        <v>3</v>
      </c>
      <c r="G54" s="32">
        <f t="shared" si="1"/>
        <v>20602.5</v>
      </c>
      <c r="H54" s="48">
        <v>20100</v>
      </c>
      <c r="I54" s="48">
        <v>402</v>
      </c>
      <c r="J54" s="48">
        <v>100.5</v>
      </c>
    </row>
    <row r="55" spans="1:10" ht="15.6" x14ac:dyDescent="0.3">
      <c r="A55" s="29">
        <v>52</v>
      </c>
      <c r="B55" s="31" t="s">
        <v>1265</v>
      </c>
      <c r="C55" s="31" t="s">
        <v>11</v>
      </c>
      <c r="D55" s="42">
        <v>15</v>
      </c>
      <c r="E55" s="42">
        <v>5</v>
      </c>
      <c r="F55" s="42">
        <f t="shared" si="0"/>
        <v>20</v>
      </c>
      <c r="G55" s="32">
        <f t="shared" si="1"/>
        <v>172200</v>
      </c>
      <c r="H55" s="48">
        <v>168000</v>
      </c>
      <c r="I55" s="48">
        <v>3360</v>
      </c>
      <c r="J55" s="48">
        <v>840</v>
      </c>
    </row>
    <row r="56" spans="1:10" ht="15.6" x14ac:dyDescent="0.3">
      <c r="A56" s="29">
        <v>53</v>
      </c>
      <c r="B56" s="31" t="s">
        <v>1266</v>
      </c>
      <c r="C56" s="31" t="s">
        <v>10</v>
      </c>
      <c r="D56" s="42">
        <v>2</v>
      </c>
      <c r="E56" s="42">
        <v>1</v>
      </c>
      <c r="F56" s="42">
        <f t="shared" si="0"/>
        <v>3</v>
      </c>
      <c r="G56" s="32">
        <f t="shared" si="1"/>
        <v>36900</v>
      </c>
      <c r="H56" s="48">
        <v>36000</v>
      </c>
      <c r="I56" s="48">
        <v>720</v>
      </c>
      <c r="J56" s="48">
        <v>180</v>
      </c>
    </row>
    <row r="57" spans="1:10" ht="15.6" x14ac:dyDescent="0.3">
      <c r="A57" s="29">
        <v>54</v>
      </c>
      <c r="B57" s="31" t="s">
        <v>1267</v>
      </c>
      <c r="C57" s="31" t="s">
        <v>10</v>
      </c>
      <c r="D57" s="42">
        <v>3</v>
      </c>
      <c r="E57" s="42">
        <v>2</v>
      </c>
      <c r="F57" s="42">
        <f t="shared" si="0"/>
        <v>5</v>
      </c>
      <c r="G57" s="32">
        <f t="shared" si="1"/>
        <v>34337.5</v>
      </c>
      <c r="H57" s="48">
        <v>33500</v>
      </c>
      <c r="I57" s="48">
        <v>670</v>
      </c>
      <c r="J57" s="48">
        <v>167.5</v>
      </c>
    </row>
    <row r="58" spans="1:10" ht="15.6" x14ac:dyDescent="0.3">
      <c r="A58" s="29">
        <v>55</v>
      </c>
      <c r="B58" s="31" t="s">
        <v>1268</v>
      </c>
      <c r="C58" s="31" t="s">
        <v>14</v>
      </c>
      <c r="D58" s="42">
        <v>16</v>
      </c>
      <c r="E58" s="42">
        <v>3</v>
      </c>
      <c r="F58" s="42">
        <f t="shared" si="0"/>
        <v>19</v>
      </c>
      <c r="G58" s="32">
        <f t="shared" si="1"/>
        <v>183757.05000000002</v>
      </c>
      <c r="H58" s="48">
        <v>179275.17</v>
      </c>
      <c r="I58" s="48">
        <v>3585.5</v>
      </c>
      <c r="J58" s="48">
        <v>896.38</v>
      </c>
    </row>
    <row r="59" spans="1:10" ht="15.6" x14ac:dyDescent="0.3">
      <c r="A59" s="29">
        <v>56</v>
      </c>
      <c r="B59" s="31" t="s">
        <v>1269</v>
      </c>
      <c r="C59" s="31" t="s">
        <v>10</v>
      </c>
      <c r="D59" s="42">
        <v>3</v>
      </c>
      <c r="E59" s="42">
        <v>0</v>
      </c>
      <c r="F59" s="42">
        <f t="shared" si="0"/>
        <v>3</v>
      </c>
      <c r="G59" s="32">
        <f t="shared" si="1"/>
        <v>16968</v>
      </c>
      <c r="H59" s="48">
        <v>16800</v>
      </c>
      <c r="I59" s="48">
        <v>84</v>
      </c>
      <c r="J59" s="48">
        <v>84</v>
      </c>
    </row>
    <row r="60" spans="1:10" ht="15.6" x14ac:dyDescent="0.3">
      <c r="A60" s="29">
        <v>57</v>
      </c>
      <c r="B60" s="31" t="s">
        <v>1270</v>
      </c>
      <c r="C60" s="31" t="s">
        <v>13</v>
      </c>
      <c r="D60" s="42">
        <v>8</v>
      </c>
      <c r="E60" s="42">
        <v>4</v>
      </c>
      <c r="F60" s="42">
        <f t="shared" si="0"/>
        <v>12</v>
      </c>
      <c r="G60" s="32">
        <f t="shared" si="1"/>
        <v>137760</v>
      </c>
      <c r="H60" s="48">
        <v>134400</v>
      </c>
      <c r="I60" s="48">
        <v>2688</v>
      </c>
      <c r="J60" s="48">
        <v>672</v>
      </c>
    </row>
    <row r="61" spans="1:10" ht="15.6" x14ac:dyDescent="0.3">
      <c r="A61" s="29">
        <v>58</v>
      </c>
      <c r="B61" s="31" t="s">
        <v>1271</v>
      </c>
      <c r="C61" s="31" t="s">
        <v>13</v>
      </c>
      <c r="D61" s="42" t="s">
        <v>107</v>
      </c>
      <c r="E61" s="42" t="s">
        <v>107</v>
      </c>
      <c r="F61" s="42">
        <f t="shared" si="0"/>
        <v>0</v>
      </c>
      <c r="G61" s="32">
        <f t="shared" si="1"/>
        <v>0</v>
      </c>
      <c r="H61" s="48" t="s">
        <v>107</v>
      </c>
      <c r="I61" s="48" t="s">
        <v>107</v>
      </c>
      <c r="J61" s="48" t="s">
        <v>107</v>
      </c>
    </row>
    <row r="62" spans="1:10" ht="15.6" x14ac:dyDescent="0.3">
      <c r="A62" s="29">
        <v>59</v>
      </c>
      <c r="B62" s="31" t="s">
        <v>1272</v>
      </c>
      <c r="C62" s="31" t="s">
        <v>10</v>
      </c>
      <c r="D62" s="42">
        <v>8</v>
      </c>
      <c r="E62" s="42">
        <v>0</v>
      </c>
      <c r="F62" s="42">
        <f t="shared" si="0"/>
        <v>8</v>
      </c>
      <c r="G62" s="32">
        <f t="shared" si="1"/>
        <v>68880</v>
      </c>
      <c r="H62" s="48">
        <v>67200</v>
      </c>
      <c r="I62" s="48">
        <v>1344</v>
      </c>
      <c r="J62" s="48">
        <v>336</v>
      </c>
    </row>
    <row r="63" spans="1:10" ht="15.6" x14ac:dyDescent="0.3">
      <c r="A63" s="29">
        <v>60</v>
      </c>
      <c r="B63" s="31" t="s">
        <v>1273</v>
      </c>
      <c r="C63" s="31" t="s">
        <v>13</v>
      </c>
      <c r="D63" s="42">
        <v>9</v>
      </c>
      <c r="E63" s="42">
        <v>11</v>
      </c>
      <c r="F63" s="42">
        <f t="shared" si="0"/>
        <v>20</v>
      </c>
      <c r="G63" s="32">
        <f t="shared" si="1"/>
        <v>153750</v>
      </c>
      <c r="H63" s="48">
        <v>150000</v>
      </c>
      <c r="I63" s="48">
        <v>3000</v>
      </c>
      <c r="J63" s="48">
        <v>750</v>
      </c>
    </row>
    <row r="64" spans="1:10" ht="15.6" x14ac:dyDescent="0.3">
      <c r="A64" s="29">
        <v>61</v>
      </c>
      <c r="B64" s="31" t="s">
        <v>1274</v>
      </c>
      <c r="C64" s="31" t="s">
        <v>13</v>
      </c>
      <c r="D64" s="42">
        <v>2</v>
      </c>
      <c r="E64" s="42">
        <v>0</v>
      </c>
      <c r="F64" s="42">
        <f t="shared" si="0"/>
        <v>2</v>
      </c>
      <c r="G64" s="32">
        <f t="shared" si="1"/>
        <v>13776</v>
      </c>
      <c r="H64" s="48">
        <v>13440</v>
      </c>
      <c r="I64" s="48">
        <v>268.8</v>
      </c>
      <c r="J64" s="48">
        <v>67.2</v>
      </c>
    </row>
    <row r="65" spans="1:10" ht="15.6" x14ac:dyDescent="0.3">
      <c r="A65" s="29">
        <v>62</v>
      </c>
      <c r="B65" s="31" t="s">
        <v>1275</v>
      </c>
      <c r="C65" s="31" t="s">
        <v>13</v>
      </c>
      <c r="D65" s="42">
        <v>32</v>
      </c>
      <c r="E65" s="42">
        <v>2</v>
      </c>
      <c r="F65" s="42">
        <f t="shared" si="0"/>
        <v>34</v>
      </c>
      <c r="G65" s="32">
        <f t="shared" si="1"/>
        <v>357212.5</v>
      </c>
      <c r="H65" s="48">
        <v>348500</v>
      </c>
      <c r="I65" s="48">
        <v>6970</v>
      </c>
      <c r="J65" s="48">
        <v>1742.5</v>
      </c>
    </row>
    <row r="66" spans="1:10" ht="15.6" x14ac:dyDescent="0.3">
      <c r="A66" s="29">
        <v>63</v>
      </c>
      <c r="B66" s="31" t="s">
        <v>1276</v>
      </c>
      <c r="C66" s="31" t="s">
        <v>13</v>
      </c>
      <c r="D66" s="42">
        <v>3</v>
      </c>
      <c r="E66" s="42">
        <v>1</v>
      </c>
      <c r="F66" s="42">
        <f t="shared" si="0"/>
        <v>4</v>
      </c>
      <c r="G66" s="32">
        <f t="shared" si="1"/>
        <v>37195.200000000004</v>
      </c>
      <c r="H66" s="48">
        <v>36288</v>
      </c>
      <c r="I66" s="48">
        <v>725.76</v>
      </c>
      <c r="J66" s="48">
        <v>181.44</v>
      </c>
    </row>
    <row r="67" spans="1:10" ht="15.6" x14ac:dyDescent="0.3">
      <c r="A67" s="29">
        <v>64</v>
      </c>
      <c r="B67" s="31" t="s">
        <v>1277</v>
      </c>
      <c r="C67" s="31" t="s">
        <v>10</v>
      </c>
      <c r="D67" s="42">
        <v>5</v>
      </c>
      <c r="E67" s="42">
        <v>0</v>
      </c>
      <c r="F67" s="42">
        <f t="shared" si="0"/>
        <v>5</v>
      </c>
      <c r="G67" s="32">
        <f t="shared" si="1"/>
        <v>33312.5</v>
      </c>
      <c r="H67" s="48">
        <v>32500</v>
      </c>
      <c r="I67" s="48">
        <v>650</v>
      </c>
      <c r="J67" s="48">
        <v>162.5</v>
      </c>
    </row>
    <row r="68" spans="1:10" ht="15.6" x14ac:dyDescent="0.3">
      <c r="A68" s="29">
        <v>65</v>
      </c>
      <c r="B68" s="31" t="s">
        <v>1278</v>
      </c>
      <c r="C68" s="31" t="s">
        <v>10</v>
      </c>
      <c r="D68" s="42">
        <v>3</v>
      </c>
      <c r="E68" s="42">
        <v>1</v>
      </c>
      <c r="F68" s="42">
        <f t="shared" si="0"/>
        <v>4</v>
      </c>
      <c r="G68" s="32">
        <f t="shared" si="1"/>
        <v>49200</v>
      </c>
      <c r="H68" s="48">
        <v>48000</v>
      </c>
      <c r="I68" s="48">
        <v>960</v>
      </c>
      <c r="J68" s="48">
        <v>240</v>
      </c>
    </row>
    <row r="69" spans="1:10" ht="15.6" x14ac:dyDescent="0.3">
      <c r="A69" s="29">
        <v>66</v>
      </c>
      <c r="B69" s="31" t="s">
        <v>1279</v>
      </c>
      <c r="C69" s="31" t="s">
        <v>13</v>
      </c>
      <c r="D69" s="42">
        <v>5</v>
      </c>
      <c r="E69" s="42">
        <v>4</v>
      </c>
      <c r="F69" s="42">
        <f t="shared" ref="F69:F132" si="2">SUM(D69:E69)</f>
        <v>9</v>
      </c>
      <c r="G69" s="32">
        <f t="shared" ref="G69:G132" si="3">SUM(H69:J69)</f>
        <v>103320</v>
      </c>
      <c r="H69" s="48">
        <v>100800</v>
      </c>
      <c r="I69" s="48">
        <v>2016</v>
      </c>
      <c r="J69" s="48">
        <v>504</v>
      </c>
    </row>
    <row r="70" spans="1:10" ht="15.6" x14ac:dyDescent="0.3">
      <c r="A70" s="29">
        <v>67</v>
      </c>
      <c r="B70" s="31" t="s">
        <v>1280</v>
      </c>
      <c r="C70" s="31" t="s">
        <v>10</v>
      </c>
      <c r="D70" s="42">
        <v>4</v>
      </c>
      <c r="E70" s="42">
        <v>0</v>
      </c>
      <c r="F70" s="42">
        <f t="shared" si="2"/>
        <v>4</v>
      </c>
      <c r="G70" s="32">
        <f t="shared" si="3"/>
        <v>37105</v>
      </c>
      <c r="H70" s="48">
        <v>36200</v>
      </c>
      <c r="I70" s="48">
        <v>724</v>
      </c>
      <c r="J70" s="48">
        <v>181</v>
      </c>
    </row>
    <row r="71" spans="1:10" ht="15.6" x14ac:dyDescent="0.3">
      <c r="A71" s="29">
        <v>68</v>
      </c>
      <c r="B71" s="31" t="s">
        <v>1281</v>
      </c>
      <c r="C71" s="31" t="s">
        <v>13</v>
      </c>
      <c r="D71" s="42">
        <v>10</v>
      </c>
      <c r="E71" s="42">
        <v>0</v>
      </c>
      <c r="F71" s="42">
        <f t="shared" si="2"/>
        <v>10</v>
      </c>
      <c r="G71" s="32">
        <f t="shared" si="3"/>
        <v>96350</v>
      </c>
      <c r="H71" s="48">
        <v>94000</v>
      </c>
      <c r="I71" s="48">
        <v>1880</v>
      </c>
      <c r="J71" s="48">
        <v>470</v>
      </c>
    </row>
    <row r="72" spans="1:10" ht="15.6" x14ac:dyDescent="0.3">
      <c r="A72" s="29">
        <v>69</v>
      </c>
      <c r="B72" s="31" t="s">
        <v>1282</v>
      </c>
      <c r="C72" s="31" t="s">
        <v>13</v>
      </c>
      <c r="D72" s="42">
        <v>14</v>
      </c>
      <c r="E72" s="42">
        <v>6</v>
      </c>
      <c r="F72" s="42">
        <f t="shared" si="2"/>
        <v>20</v>
      </c>
      <c r="G72" s="32">
        <f t="shared" si="3"/>
        <v>103525</v>
      </c>
      <c r="H72" s="48">
        <v>101000</v>
      </c>
      <c r="I72" s="48">
        <v>2020</v>
      </c>
      <c r="J72" s="48">
        <v>505</v>
      </c>
    </row>
    <row r="73" spans="1:10" ht="15.6" x14ac:dyDescent="0.3">
      <c r="A73" s="29">
        <v>70</v>
      </c>
      <c r="B73" s="31" t="s">
        <v>1283</v>
      </c>
      <c r="C73" s="31" t="s">
        <v>13</v>
      </c>
      <c r="D73" s="42">
        <v>3</v>
      </c>
      <c r="E73" s="42">
        <v>0</v>
      </c>
      <c r="F73" s="42">
        <f t="shared" si="2"/>
        <v>3</v>
      </c>
      <c r="G73" s="32">
        <f t="shared" si="3"/>
        <v>34440</v>
      </c>
      <c r="H73" s="48">
        <v>33600</v>
      </c>
      <c r="I73" s="48">
        <v>672</v>
      </c>
      <c r="J73" s="48">
        <v>168</v>
      </c>
    </row>
    <row r="74" spans="1:10" ht="15.6" x14ac:dyDescent="0.3">
      <c r="A74" s="29">
        <v>71</v>
      </c>
      <c r="B74" s="31" t="s">
        <v>1284</v>
      </c>
      <c r="C74" s="31" t="s">
        <v>13</v>
      </c>
      <c r="D74" s="42">
        <v>14</v>
      </c>
      <c r="E74" s="42">
        <v>2</v>
      </c>
      <c r="F74" s="42">
        <f t="shared" si="2"/>
        <v>16</v>
      </c>
      <c r="G74" s="32">
        <f t="shared" si="3"/>
        <v>190650</v>
      </c>
      <c r="H74" s="48">
        <v>186000</v>
      </c>
      <c r="I74" s="48">
        <v>3720</v>
      </c>
      <c r="J74" s="48">
        <v>930</v>
      </c>
    </row>
    <row r="75" spans="1:10" ht="15.6" x14ac:dyDescent="0.3">
      <c r="A75" s="29">
        <v>72</v>
      </c>
      <c r="B75" s="31" t="s">
        <v>1285</v>
      </c>
      <c r="C75" s="31" t="s">
        <v>10</v>
      </c>
      <c r="D75" s="42">
        <v>4</v>
      </c>
      <c r="E75" s="42">
        <v>2</v>
      </c>
      <c r="F75" s="42">
        <f t="shared" si="2"/>
        <v>6</v>
      </c>
      <c r="G75" s="32">
        <f t="shared" si="3"/>
        <v>61807.5</v>
      </c>
      <c r="H75" s="48">
        <v>60300</v>
      </c>
      <c r="I75" s="48">
        <v>1206</v>
      </c>
      <c r="J75" s="48">
        <v>301.5</v>
      </c>
    </row>
    <row r="76" spans="1:10" ht="15.6" x14ac:dyDescent="0.3">
      <c r="A76" s="29">
        <v>73</v>
      </c>
      <c r="B76" s="31" t="s">
        <v>1286</v>
      </c>
      <c r="C76" s="31" t="s">
        <v>14</v>
      </c>
      <c r="D76" s="42">
        <v>50</v>
      </c>
      <c r="E76" s="42">
        <v>5</v>
      </c>
      <c r="F76" s="42">
        <f t="shared" si="2"/>
        <v>55</v>
      </c>
      <c r="G76" s="32">
        <f t="shared" si="3"/>
        <v>676500</v>
      </c>
      <c r="H76" s="48">
        <v>660000</v>
      </c>
      <c r="I76" s="48">
        <v>13200</v>
      </c>
      <c r="J76" s="48">
        <v>3300</v>
      </c>
    </row>
    <row r="77" spans="1:10" ht="15.6" x14ac:dyDescent="0.3">
      <c r="A77" s="29">
        <v>74</v>
      </c>
      <c r="B77" s="31" t="s">
        <v>1287</v>
      </c>
      <c r="C77" s="31" t="s">
        <v>10</v>
      </c>
      <c r="D77" s="42">
        <v>4</v>
      </c>
      <c r="E77" s="42">
        <v>2</v>
      </c>
      <c r="F77" s="42">
        <f t="shared" si="2"/>
        <v>6</v>
      </c>
      <c r="G77" s="32">
        <f t="shared" si="3"/>
        <v>33210</v>
      </c>
      <c r="H77" s="48">
        <v>32400</v>
      </c>
      <c r="I77" s="48">
        <v>648</v>
      </c>
      <c r="J77" s="48">
        <v>162</v>
      </c>
    </row>
    <row r="78" spans="1:10" ht="15.6" x14ac:dyDescent="0.3">
      <c r="A78" s="29">
        <v>75</v>
      </c>
      <c r="B78" s="31" t="s">
        <v>1288</v>
      </c>
      <c r="C78" s="31" t="s">
        <v>13</v>
      </c>
      <c r="D78" s="42">
        <v>17</v>
      </c>
      <c r="E78" s="42">
        <v>2</v>
      </c>
      <c r="F78" s="42">
        <f t="shared" si="2"/>
        <v>19</v>
      </c>
      <c r="G78" s="32">
        <f t="shared" si="3"/>
        <v>130579.87999999999</v>
      </c>
      <c r="H78" s="48">
        <v>127395</v>
      </c>
      <c r="I78" s="48">
        <v>2547.9</v>
      </c>
      <c r="J78" s="48">
        <v>636.98</v>
      </c>
    </row>
    <row r="79" spans="1:10" ht="15.6" x14ac:dyDescent="0.3">
      <c r="A79" s="29">
        <v>76</v>
      </c>
      <c r="B79" s="31" t="s">
        <v>1289</v>
      </c>
      <c r="C79" s="31" t="s">
        <v>10</v>
      </c>
      <c r="D79" s="42">
        <v>6</v>
      </c>
      <c r="E79" s="42">
        <v>2</v>
      </c>
      <c r="F79" s="42">
        <f t="shared" si="2"/>
        <v>8</v>
      </c>
      <c r="G79" s="32">
        <f t="shared" si="3"/>
        <v>52890</v>
      </c>
      <c r="H79" s="48">
        <v>51600</v>
      </c>
      <c r="I79" s="48">
        <v>1032</v>
      </c>
      <c r="J79" s="48">
        <v>258</v>
      </c>
    </row>
    <row r="80" spans="1:10" ht="15.6" x14ac:dyDescent="0.3">
      <c r="A80" s="29">
        <v>77</v>
      </c>
      <c r="B80" s="31" t="s">
        <v>1290</v>
      </c>
      <c r="C80" s="31" t="s">
        <v>13</v>
      </c>
      <c r="D80" s="42">
        <v>42</v>
      </c>
      <c r="E80" s="42">
        <v>2</v>
      </c>
      <c r="F80" s="42">
        <f t="shared" si="2"/>
        <v>44</v>
      </c>
      <c r="G80" s="32">
        <f t="shared" si="3"/>
        <v>369000</v>
      </c>
      <c r="H80" s="48">
        <v>360000</v>
      </c>
      <c r="I80" s="48">
        <v>7200</v>
      </c>
      <c r="J80" s="48">
        <v>1800</v>
      </c>
    </row>
    <row r="81" spans="1:10" ht="15.6" x14ac:dyDescent="0.3">
      <c r="A81" s="29">
        <v>78</v>
      </c>
      <c r="B81" s="31" t="s">
        <v>1291</v>
      </c>
      <c r="C81" s="31" t="s">
        <v>13</v>
      </c>
      <c r="D81" s="42">
        <v>11</v>
      </c>
      <c r="E81" s="42">
        <v>1</v>
      </c>
      <c r="F81" s="42">
        <f t="shared" si="2"/>
        <v>12</v>
      </c>
      <c r="G81" s="32">
        <f t="shared" si="3"/>
        <v>147600</v>
      </c>
      <c r="H81" s="48">
        <v>144000</v>
      </c>
      <c r="I81" s="48">
        <v>2880</v>
      </c>
      <c r="J81" s="48">
        <v>720</v>
      </c>
    </row>
    <row r="82" spans="1:10" ht="15.6" x14ac:dyDescent="0.3">
      <c r="A82" s="29">
        <v>79</v>
      </c>
      <c r="B82" s="31" t="s">
        <v>1292</v>
      </c>
      <c r="C82" s="31" t="s">
        <v>13</v>
      </c>
      <c r="D82" s="42">
        <v>5</v>
      </c>
      <c r="E82" s="42">
        <v>5</v>
      </c>
      <c r="F82" s="42">
        <f t="shared" si="2"/>
        <v>10</v>
      </c>
      <c r="G82" s="32">
        <f t="shared" si="3"/>
        <v>68675</v>
      </c>
      <c r="H82" s="48">
        <v>67000</v>
      </c>
      <c r="I82" s="48">
        <v>1340</v>
      </c>
      <c r="J82" s="48">
        <v>335</v>
      </c>
    </row>
    <row r="83" spans="1:10" ht="15.6" x14ac:dyDescent="0.3">
      <c r="A83" s="29">
        <v>80</v>
      </c>
      <c r="B83" s="31" t="s">
        <v>1293</v>
      </c>
      <c r="C83" s="31" t="s">
        <v>13</v>
      </c>
      <c r="D83" s="42">
        <v>5</v>
      </c>
      <c r="E83" s="42">
        <v>3</v>
      </c>
      <c r="F83" s="42">
        <f t="shared" si="2"/>
        <v>8</v>
      </c>
      <c r="G83" s="32">
        <f t="shared" si="3"/>
        <v>52275</v>
      </c>
      <c r="H83" s="48">
        <v>51000</v>
      </c>
      <c r="I83" s="48">
        <v>1020</v>
      </c>
      <c r="J83" s="48">
        <v>255</v>
      </c>
    </row>
    <row r="84" spans="1:10" ht="15.6" x14ac:dyDescent="0.3">
      <c r="A84" s="29">
        <v>81</v>
      </c>
      <c r="B84" s="31" t="s">
        <v>1294</v>
      </c>
      <c r="C84" s="31" t="s">
        <v>10</v>
      </c>
      <c r="D84" s="42">
        <v>3</v>
      </c>
      <c r="E84" s="42">
        <v>0</v>
      </c>
      <c r="F84" s="42">
        <f t="shared" si="2"/>
        <v>3</v>
      </c>
      <c r="G84" s="32">
        <f t="shared" si="3"/>
        <v>26984.25</v>
      </c>
      <c r="H84" s="48">
        <v>26850</v>
      </c>
      <c r="I84" s="48" t="s">
        <v>107</v>
      </c>
      <c r="J84" s="48">
        <v>134.25</v>
      </c>
    </row>
    <row r="85" spans="1:10" ht="15.6" x14ac:dyDescent="0.3">
      <c r="A85" s="29">
        <v>82</v>
      </c>
      <c r="B85" s="31" t="s">
        <v>1295</v>
      </c>
      <c r="C85" s="31" t="s">
        <v>13</v>
      </c>
      <c r="D85" s="42">
        <v>10</v>
      </c>
      <c r="E85" s="42">
        <v>0</v>
      </c>
      <c r="F85" s="42">
        <f t="shared" si="2"/>
        <v>10</v>
      </c>
      <c r="G85" s="32">
        <f t="shared" si="3"/>
        <v>68669.62</v>
      </c>
      <c r="H85" s="48">
        <v>66994.75</v>
      </c>
      <c r="I85" s="48">
        <v>1339.9</v>
      </c>
      <c r="J85" s="48">
        <v>334.97</v>
      </c>
    </row>
    <row r="86" spans="1:10" ht="15.6" x14ac:dyDescent="0.3">
      <c r="A86" s="29">
        <v>83</v>
      </c>
      <c r="B86" s="31" t="s">
        <v>1296</v>
      </c>
      <c r="C86" s="31" t="s">
        <v>12</v>
      </c>
      <c r="D86" s="42">
        <v>6</v>
      </c>
      <c r="E86" s="42">
        <v>0</v>
      </c>
      <c r="F86" s="42">
        <f t="shared" si="2"/>
        <v>6</v>
      </c>
      <c r="G86" s="32">
        <f t="shared" si="3"/>
        <v>68880</v>
      </c>
      <c r="H86" s="48">
        <v>67200</v>
      </c>
      <c r="I86" s="48">
        <v>1344</v>
      </c>
      <c r="J86" s="48">
        <v>336</v>
      </c>
    </row>
    <row r="87" spans="1:10" ht="15.6" x14ac:dyDescent="0.3">
      <c r="A87" s="29">
        <v>84</v>
      </c>
      <c r="B87" s="31" t="s">
        <v>1297</v>
      </c>
      <c r="C87" s="31" t="s">
        <v>12</v>
      </c>
      <c r="D87" s="42">
        <v>25</v>
      </c>
      <c r="E87" s="42">
        <v>8</v>
      </c>
      <c r="F87" s="42">
        <f t="shared" si="2"/>
        <v>33</v>
      </c>
      <c r="G87" s="32">
        <f t="shared" si="3"/>
        <v>209458.75</v>
      </c>
      <c r="H87" s="48">
        <v>204350</v>
      </c>
      <c r="I87" s="48">
        <v>4087</v>
      </c>
      <c r="J87" s="48">
        <v>1021.75</v>
      </c>
    </row>
    <row r="88" spans="1:10" ht="15.6" x14ac:dyDescent="0.3">
      <c r="A88" s="29">
        <v>85</v>
      </c>
      <c r="B88" s="31" t="s">
        <v>1298</v>
      </c>
      <c r="C88" s="31" t="s">
        <v>12</v>
      </c>
      <c r="D88" s="42">
        <v>10</v>
      </c>
      <c r="E88" s="42">
        <v>5</v>
      </c>
      <c r="F88" s="42">
        <f t="shared" si="2"/>
        <v>15</v>
      </c>
      <c r="G88" s="32">
        <f t="shared" si="3"/>
        <v>96093.75</v>
      </c>
      <c r="H88" s="48">
        <v>93750</v>
      </c>
      <c r="I88" s="48">
        <v>1875</v>
      </c>
      <c r="J88" s="48">
        <v>468.75</v>
      </c>
    </row>
    <row r="89" spans="1:10" ht="15.6" x14ac:dyDescent="0.3">
      <c r="A89" s="29">
        <v>86</v>
      </c>
      <c r="B89" s="31" t="s">
        <v>1299</v>
      </c>
      <c r="C89" s="31" t="s">
        <v>12</v>
      </c>
      <c r="D89" s="42">
        <v>6</v>
      </c>
      <c r="E89" s="42">
        <v>0</v>
      </c>
      <c r="F89" s="42">
        <f t="shared" si="2"/>
        <v>6</v>
      </c>
      <c r="G89" s="32">
        <f t="shared" si="3"/>
        <v>68880</v>
      </c>
      <c r="H89" s="48">
        <v>67200</v>
      </c>
      <c r="I89" s="48">
        <v>1344</v>
      </c>
      <c r="J89" s="48">
        <v>336</v>
      </c>
    </row>
    <row r="90" spans="1:10" ht="15.6" x14ac:dyDescent="0.3">
      <c r="A90" s="29">
        <v>87</v>
      </c>
      <c r="B90" s="31" t="s">
        <v>1300</v>
      </c>
      <c r="C90" s="31" t="s">
        <v>12</v>
      </c>
      <c r="D90" s="42">
        <v>8</v>
      </c>
      <c r="E90" s="42">
        <v>6</v>
      </c>
      <c r="F90" s="42">
        <f t="shared" si="2"/>
        <v>14</v>
      </c>
      <c r="G90" s="32">
        <f t="shared" si="3"/>
        <v>92557.5</v>
      </c>
      <c r="H90" s="48">
        <v>90300</v>
      </c>
      <c r="I90" s="48">
        <v>1806</v>
      </c>
      <c r="J90" s="48">
        <v>451.5</v>
      </c>
    </row>
    <row r="91" spans="1:10" ht="15.6" x14ac:dyDescent="0.3">
      <c r="A91" s="29">
        <v>88</v>
      </c>
      <c r="B91" s="31" t="s">
        <v>1301</v>
      </c>
      <c r="C91" s="31" t="s">
        <v>12</v>
      </c>
      <c r="D91" s="42" t="s">
        <v>107</v>
      </c>
      <c r="E91" s="42" t="s">
        <v>107</v>
      </c>
      <c r="F91" s="42">
        <f t="shared" si="2"/>
        <v>0</v>
      </c>
      <c r="G91" s="32">
        <f t="shared" si="3"/>
        <v>0</v>
      </c>
      <c r="H91" s="48" t="s">
        <v>107</v>
      </c>
      <c r="I91" s="48" t="s">
        <v>107</v>
      </c>
      <c r="J91" s="48" t="s">
        <v>107</v>
      </c>
    </row>
    <row r="92" spans="1:10" ht="15.6" x14ac:dyDescent="0.3">
      <c r="A92" s="29">
        <v>89</v>
      </c>
      <c r="B92" s="31" t="s">
        <v>1302</v>
      </c>
      <c r="C92" s="31" t="s">
        <v>12</v>
      </c>
      <c r="D92" s="42" t="s">
        <v>107</v>
      </c>
      <c r="E92" s="42" t="s">
        <v>107</v>
      </c>
      <c r="F92" s="42">
        <f t="shared" si="2"/>
        <v>0</v>
      </c>
      <c r="G92" s="32">
        <f t="shared" si="3"/>
        <v>0</v>
      </c>
      <c r="H92" s="48" t="s">
        <v>107</v>
      </c>
      <c r="I92" s="48" t="s">
        <v>107</v>
      </c>
      <c r="J92" s="48" t="s">
        <v>107</v>
      </c>
    </row>
    <row r="93" spans="1:10" ht="15.6" x14ac:dyDescent="0.3">
      <c r="A93" s="29">
        <v>90</v>
      </c>
      <c r="B93" s="31" t="s">
        <v>51</v>
      </c>
      <c r="C93" s="31" t="s">
        <v>12</v>
      </c>
      <c r="D93" s="42">
        <v>9</v>
      </c>
      <c r="E93" s="42">
        <v>5</v>
      </c>
      <c r="F93" s="42">
        <f t="shared" si="2"/>
        <v>14</v>
      </c>
      <c r="G93" s="32">
        <f t="shared" si="3"/>
        <v>168612.5</v>
      </c>
      <c r="H93" s="48">
        <v>164500</v>
      </c>
      <c r="I93" s="48">
        <v>3290</v>
      </c>
      <c r="J93" s="48">
        <v>822.5</v>
      </c>
    </row>
    <row r="94" spans="1:10" ht="15.6" x14ac:dyDescent="0.3">
      <c r="A94" s="29">
        <v>91</v>
      </c>
      <c r="B94" s="31" t="s">
        <v>1303</v>
      </c>
      <c r="C94" s="31" t="s">
        <v>12</v>
      </c>
      <c r="D94" s="42">
        <v>5</v>
      </c>
      <c r="E94" s="42">
        <v>0</v>
      </c>
      <c r="F94" s="42">
        <f t="shared" si="2"/>
        <v>5</v>
      </c>
      <c r="G94" s="32">
        <f t="shared" si="3"/>
        <v>61500</v>
      </c>
      <c r="H94" s="48">
        <v>60000</v>
      </c>
      <c r="I94" s="48">
        <v>1200</v>
      </c>
      <c r="J94" s="48">
        <v>300</v>
      </c>
    </row>
    <row r="95" spans="1:10" ht="15.6" x14ac:dyDescent="0.3">
      <c r="A95" s="29">
        <v>92</v>
      </c>
      <c r="B95" s="31" t="s">
        <v>1304</v>
      </c>
      <c r="C95" s="31" t="s">
        <v>10</v>
      </c>
      <c r="D95" s="42">
        <v>2</v>
      </c>
      <c r="E95" s="42">
        <v>1</v>
      </c>
      <c r="F95" s="42">
        <f t="shared" si="2"/>
        <v>3</v>
      </c>
      <c r="G95" s="32">
        <f t="shared" si="3"/>
        <v>16531.2</v>
      </c>
      <c r="H95" s="48">
        <v>16128</v>
      </c>
      <c r="I95" s="48">
        <v>322.56</v>
      </c>
      <c r="J95" s="48">
        <v>80.64</v>
      </c>
    </row>
    <row r="96" spans="1:10" ht="15.6" x14ac:dyDescent="0.3">
      <c r="A96" s="29">
        <v>93</v>
      </c>
      <c r="B96" s="31" t="s">
        <v>1305</v>
      </c>
      <c r="C96" s="31" t="s">
        <v>11</v>
      </c>
      <c r="D96" s="42">
        <v>70</v>
      </c>
      <c r="E96" s="42">
        <v>15</v>
      </c>
      <c r="F96" s="42">
        <f t="shared" si="2"/>
        <v>85</v>
      </c>
      <c r="G96" s="32">
        <f t="shared" si="3"/>
        <v>1045500</v>
      </c>
      <c r="H96" s="48">
        <v>1020000</v>
      </c>
      <c r="I96" s="48">
        <v>20400</v>
      </c>
      <c r="J96" s="48">
        <v>5100</v>
      </c>
    </row>
    <row r="97" spans="1:10" ht="15.6" x14ac:dyDescent="0.3">
      <c r="A97" s="29">
        <v>94</v>
      </c>
      <c r="B97" s="31" t="s">
        <v>1306</v>
      </c>
      <c r="C97" s="31" t="s">
        <v>10</v>
      </c>
      <c r="D97" s="42">
        <v>15</v>
      </c>
      <c r="E97" s="42">
        <v>4</v>
      </c>
      <c r="F97" s="42">
        <f t="shared" si="2"/>
        <v>19</v>
      </c>
      <c r="G97" s="32">
        <f t="shared" si="3"/>
        <v>202950</v>
      </c>
      <c r="H97" s="48">
        <v>198000</v>
      </c>
      <c r="I97" s="48">
        <v>3960</v>
      </c>
      <c r="J97" s="48">
        <v>990</v>
      </c>
    </row>
    <row r="98" spans="1:10" ht="15.6" x14ac:dyDescent="0.3">
      <c r="A98" s="29">
        <v>95</v>
      </c>
      <c r="B98" s="31" t="s">
        <v>1307</v>
      </c>
      <c r="C98" s="31" t="s">
        <v>13</v>
      </c>
      <c r="D98" s="42" t="s">
        <v>107</v>
      </c>
      <c r="E98" s="42" t="s">
        <v>107</v>
      </c>
      <c r="F98" s="42">
        <f t="shared" si="2"/>
        <v>0</v>
      </c>
      <c r="G98" s="32">
        <f t="shared" si="3"/>
        <v>0</v>
      </c>
      <c r="H98" s="48" t="s">
        <v>107</v>
      </c>
      <c r="I98" s="48" t="s">
        <v>107</v>
      </c>
      <c r="J98" s="48" t="s">
        <v>107</v>
      </c>
    </row>
    <row r="99" spans="1:10" ht="15.6" x14ac:dyDescent="0.3">
      <c r="A99" s="29">
        <v>96</v>
      </c>
      <c r="B99" s="31" t="s">
        <v>1308</v>
      </c>
      <c r="C99" s="31" t="s">
        <v>13</v>
      </c>
      <c r="D99" s="42">
        <v>4</v>
      </c>
      <c r="E99" s="42">
        <v>2</v>
      </c>
      <c r="F99" s="42">
        <f t="shared" si="2"/>
        <v>6</v>
      </c>
      <c r="G99" s="32">
        <f t="shared" si="3"/>
        <v>40401</v>
      </c>
      <c r="H99" s="48">
        <v>40200</v>
      </c>
      <c r="I99" s="48" t="s">
        <v>107</v>
      </c>
      <c r="J99" s="48">
        <v>201</v>
      </c>
    </row>
    <row r="100" spans="1:10" ht="15.6" x14ac:dyDescent="0.3">
      <c r="A100" s="29">
        <v>97</v>
      </c>
      <c r="B100" s="31" t="s">
        <v>1309</v>
      </c>
      <c r="C100" s="31" t="s">
        <v>13</v>
      </c>
      <c r="D100" s="42">
        <v>23</v>
      </c>
      <c r="E100" s="42">
        <v>4</v>
      </c>
      <c r="F100" s="42">
        <f t="shared" si="2"/>
        <v>27</v>
      </c>
      <c r="G100" s="32">
        <f t="shared" si="3"/>
        <v>240772.5</v>
      </c>
      <c r="H100" s="48">
        <v>234900</v>
      </c>
      <c r="I100" s="48">
        <v>4698</v>
      </c>
      <c r="J100" s="48">
        <v>1174.5</v>
      </c>
    </row>
    <row r="101" spans="1:10" ht="15.6" x14ac:dyDescent="0.3">
      <c r="A101" s="29">
        <v>98</v>
      </c>
      <c r="B101" s="31" t="s">
        <v>1310</v>
      </c>
      <c r="C101" s="31" t="s">
        <v>13</v>
      </c>
      <c r="D101" s="42">
        <v>3</v>
      </c>
      <c r="E101" s="42">
        <v>2</v>
      </c>
      <c r="F101" s="42">
        <f t="shared" si="2"/>
        <v>5</v>
      </c>
      <c r="G101" s="32">
        <f t="shared" si="3"/>
        <v>55104</v>
      </c>
      <c r="H101" s="48">
        <v>53760</v>
      </c>
      <c r="I101" s="48">
        <v>1075.2</v>
      </c>
      <c r="J101" s="48">
        <v>268.8</v>
      </c>
    </row>
    <row r="102" spans="1:10" ht="15.6" x14ac:dyDescent="0.3">
      <c r="A102" s="29">
        <v>99</v>
      </c>
      <c r="B102" s="31" t="s">
        <v>1311</v>
      </c>
      <c r="C102" s="31" t="s">
        <v>10</v>
      </c>
      <c r="D102" s="42">
        <v>5</v>
      </c>
      <c r="E102" s="42">
        <v>5</v>
      </c>
      <c r="F102" s="42">
        <f t="shared" si="2"/>
        <v>10</v>
      </c>
      <c r="G102" s="32">
        <f t="shared" si="3"/>
        <v>71750</v>
      </c>
      <c r="H102" s="48">
        <v>70000</v>
      </c>
      <c r="I102" s="48">
        <v>1400</v>
      </c>
      <c r="J102" s="48">
        <v>350</v>
      </c>
    </row>
    <row r="103" spans="1:10" ht="15.6" x14ac:dyDescent="0.3">
      <c r="A103" s="29">
        <v>100</v>
      </c>
      <c r="B103" s="31" t="s">
        <v>1312</v>
      </c>
      <c r="C103" s="31" t="s">
        <v>13</v>
      </c>
      <c r="D103" s="42">
        <v>5</v>
      </c>
      <c r="E103" s="42">
        <v>0</v>
      </c>
      <c r="F103" s="42">
        <f t="shared" si="2"/>
        <v>5</v>
      </c>
      <c r="G103" s="32">
        <f t="shared" si="3"/>
        <v>60600</v>
      </c>
      <c r="H103" s="48">
        <v>60000</v>
      </c>
      <c r="I103" s="48">
        <v>300</v>
      </c>
      <c r="J103" s="48">
        <v>300</v>
      </c>
    </row>
    <row r="104" spans="1:10" ht="15.6" x14ac:dyDescent="0.3">
      <c r="A104" s="29">
        <v>101</v>
      </c>
      <c r="B104" s="31" t="s">
        <v>1313</v>
      </c>
      <c r="C104" s="31" t="s">
        <v>10</v>
      </c>
      <c r="D104" s="42">
        <v>6</v>
      </c>
      <c r="E104" s="42">
        <v>1</v>
      </c>
      <c r="F104" s="42">
        <f t="shared" si="2"/>
        <v>7</v>
      </c>
      <c r="G104" s="32">
        <f t="shared" si="3"/>
        <v>67518.5</v>
      </c>
      <c r="H104" s="48">
        <v>66850</v>
      </c>
      <c r="I104" s="48">
        <v>334.25</v>
      </c>
      <c r="J104" s="48">
        <v>334.25</v>
      </c>
    </row>
    <row r="105" spans="1:10" ht="15.6" x14ac:dyDescent="0.3">
      <c r="A105" s="29">
        <v>102</v>
      </c>
      <c r="B105" s="31" t="s">
        <v>1314</v>
      </c>
      <c r="C105" s="31" t="s">
        <v>13</v>
      </c>
      <c r="D105" s="42">
        <v>3</v>
      </c>
      <c r="E105" s="42">
        <v>0</v>
      </c>
      <c r="F105" s="42">
        <f t="shared" si="2"/>
        <v>3</v>
      </c>
      <c r="G105" s="32">
        <f t="shared" si="3"/>
        <v>17168.75</v>
      </c>
      <c r="H105" s="48">
        <v>16750</v>
      </c>
      <c r="I105" s="48">
        <v>335</v>
      </c>
      <c r="J105" s="48">
        <v>83.75</v>
      </c>
    </row>
    <row r="106" spans="1:10" ht="15.6" x14ac:dyDescent="0.3">
      <c r="A106" s="29">
        <v>103</v>
      </c>
      <c r="B106" s="31" t="s">
        <v>1315</v>
      </c>
      <c r="C106" s="31" t="s">
        <v>10</v>
      </c>
      <c r="D106" s="42">
        <v>1</v>
      </c>
      <c r="E106" s="42">
        <v>1</v>
      </c>
      <c r="F106" s="42">
        <f t="shared" si="2"/>
        <v>2</v>
      </c>
      <c r="G106" s="32">
        <f t="shared" si="3"/>
        <v>13427.5</v>
      </c>
      <c r="H106" s="48">
        <v>13100</v>
      </c>
      <c r="I106" s="48">
        <v>262</v>
      </c>
      <c r="J106" s="48">
        <v>65.5</v>
      </c>
    </row>
    <row r="107" spans="1:10" ht="15.6" x14ac:dyDescent="0.3">
      <c r="A107" s="29">
        <v>104</v>
      </c>
      <c r="B107" s="31" t="s">
        <v>1316</v>
      </c>
      <c r="C107" s="31" t="s">
        <v>10</v>
      </c>
      <c r="D107" s="42">
        <v>3</v>
      </c>
      <c r="E107" s="42">
        <v>0</v>
      </c>
      <c r="F107" s="42">
        <f t="shared" si="2"/>
        <v>3</v>
      </c>
      <c r="G107" s="32">
        <f t="shared" si="3"/>
        <v>19879.890000000003</v>
      </c>
      <c r="H107" s="48">
        <v>19780.990000000002</v>
      </c>
      <c r="I107" s="48" t="s">
        <v>107</v>
      </c>
      <c r="J107" s="48">
        <v>98.9</v>
      </c>
    </row>
    <row r="108" spans="1:10" ht="15.6" x14ac:dyDescent="0.3">
      <c r="A108" s="29">
        <v>105</v>
      </c>
      <c r="B108" s="31" t="s">
        <v>1317</v>
      </c>
      <c r="C108" s="31" t="s">
        <v>13</v>
      </c>
      <c r="D108" s="42">
        <v>6</v>
      </c>
      <c r="E108" s="42">
        <v>6</v>
      </c>
      <c r="F108" s="42">
        <f t="shared" si="2"/>
        <v>12</v>
      </c>
      <c r="G108" s="32">
        <f t="shared" si="3"/>
        <v>82410</v>
      </c>
      <c r="H108" s="48">
        <v>80400</v>
      </c>
      <c r="I108" s="48">
        <v>1608</v>
      </c>
      <c r="J108" s="48">
        <v>402</v>
      </c>
    </row>
    <row r="109" spans="1:10" ht="15.6" x14ac:dyDescent="0.3">
      <c r="A109" s="29">
        <v>106</v>
      </c>
      <c r="B109" s="31" t="s">
        <v>1318</v>
      </c>
      <c r="C109" s="31" t="s">
        <v>10</v>
      </c>
      <c r="D109" s="42">
        <v>5</v>
      </c>
      <c r="E109" s="42">
        <v>0</v>
      </c>
      <c r="F109" s="42">
        <f t="shared" si="2"/>
        <v>5</v>
      </c>
      <c r="G109" s="32">
        <f t="shared" si="3"/>
        <v>33381</v>
      </c>
      <c r="H109" s="48">
        <v>33000</v>
      </c>
      <c r="I109" s="48">
        <v>216</v>
      </c>
      <c r="J109" s="48">
        <v>165</v>
      </c>
    </row>
    <row r="110" spans="1:10" ht="15.6" x14ac:dyDescent="0.3">
      <c r="A110" s="29">
        <v>107</v>
      </c>
      <c r="B110" s="31" t="s">
        <v>1319</v>
      </c>
      <c r="C110" s="31" t="s">
        <v>13</v>
      </c>
      <c r="D110" s="42">
        <v>3</v>
      </c>
      <c r="E110" s="42">
        <v>1</v>
      </c>
      <c r="F110" s="42">
        <f t="shared" si="2"/>
        <v>4</v>
      </c>
      <c r="G110" s="32">
        <f t="shared" si="3"/>
        <v>27470</v>
      </c>
      <c r="H110" s="48">
        <v>26800</v>
      </c>
      <c r="I110" s="48">
        <v>536</v>
      </c>
      <c r="J110" s="48">
        <v>134</v>
      </c>
    </row>
    <row r="111" spans="1:10" ht="15.6" x14ac:dyDescent="0.3">
      <c r="A111" s="29">
        <v>108</v>
      </c>
      <c r="B111" s="31" t="s">
        <v>1320</v>
      </c>
      <c r="C111" s="31" t="s">
        <v>10</v>
      </c>
      <c r="D111" s="42">
        <v>3</v>
      </c>
      <c r="E111" s="42">
        <v>0</v>
      </c>
      <c r="F111" s="42">
        <f t="shared" si="2"/>
        <v>3</v>
      </c>
      <c r="G111" s="32">
        <f t="shared" si="3"/>
        <v>36900</v>
      </c>
      <c r="H111" s="48">
        <v>36000</v>
      </c>
      <c r="I111" s="48">
        <v>720</v>
      </c>
      <c r="J111" s="48">
        <v>180</v>
      </c>
    </row>
    <row r="112" spans="1:10" ht="15.6" x14ac:dyDescent="0.3">
      <c r="A112" s="29">
        <v>109</v>
      </c>
      <c r="B112" s="31" t="s">
        <v>1321</v>
      </c>
      <c r="C112" s="31" t="s">
        <v>10</v>
      </c>
      <c r="D112" s="42">
        <v>2</v>
      </c>
      <c r="E112" s="42">
        <v>1</v>
      </c>
      <c r="F112" s="42">
        <f t="shared" si="2"/>
        <v>3</v>
      </c>
      <c r="G112" s="32">
        <f t="shared" si="3"/>
        <v>33948</v>
      </c>
      <c r="H112" s="48">
        <v>33120</v>
      </c>
      <c r="I112" s="48">
        <v>662.4</v>
      </c>
      <c r="J112" s="48">
        <v>165.6</v>
      </c>
    </row>
    <row r="113" spans="1:10" ht="15.6" x14ac:dyDescent="0.3">
      <c r="A113" s="29">
        <v>110</v>
      </c>
      <c r="B113" s="31" t="s">
        <v>1322</v>
      </c>
      <c r="C113" s="31" t="s">
        <v>13</v>
      </c>
      <c r="D113" s="42">
        <v>21</v>
      </c>
      <c r="E113" s="42">
        <v>4</v>
      </c>
      <c r="F113" s="42">
        <f t="shared" si="2"/>
        <v>25</v>
      </c>
      <c r="G113" s="32">
        <f t="shared" si="3"/>
        <v>172200</v>
      </c>
      <c r="H113" s="48">
        <v>168000</v>
      </c>
      <c r="I113" s="48">
        <v>3360</v>
      </c>
      <c r="J113" s="48">
        <v>840</v>
      </c>
    </row>
    <row r="114" spans="1:10" ht="15.6" x14ac:dyDescent="0.3">
      <c r="A114" s="29">
        <v>111</v>
      </c>
      <c r="B114" s="31" t="s">
        <v>1323</v>
      </c>
      <c r="C114" s="31" t="s">
        <v>13</v>
      </c>
      <c r="D114" s="42">
        <v>3</v>
      </c>
      <c r="E114" s="42">
        <v>0</v>
      </c>
      <c r="F114" s="42">
        <f t="shared" si="2"/>
        <v>3</v>
      </c>
      <c r="G114" s="32">
        <f t="shared" si="3"/>
        <v>33936</v>
      </c>
      <c r="H114" s="48">
        <v>33600</v>
      </c>
      <c r="I114" s="48">
        <v>168</v>
      </c>
      <c r="J114" s="48">
        <v>168</v>
      </c>
    </row>
    <row r="115" spans="1:10" ht="15.6" x14ac:dyDescent="0.3">
      <c r="A115" s="29">
        <v>112</v>
      </c>
      <c r="B115" s="31" t="s">
        <v>1324</v>
      </c>
      <c r="C115" s="31" t="s">
        <v>13</v>
      </c>
      <c r="D115" s="42">
        <v>35</v>
      </c>
      <c r="E115" s="42">
        <v>2</v>
      </c>
      <c r="F115" s="42">
        <f t="shared" si="2"/>
        <v>37</v>
      </c>
      <c r="G115" s="32">
        <f t="shared" si="3"/>
        <v>438290</v>
      </c>
      <c r="H115" s="48">
        <v>427600</v>
      </c>
      <c r="I115" s="48">
        <v>8552</v>
      </c>
      <c r="J115" s="48">
        <v>2138</v>
      </c>
    </row>
    <row r="116" spans="1:10" ht="15.6" x14ac:dyDescent="0.3">
      <c r="A116" s="29">
        <v>113</v>
      </c>
      <c r="B116" s="31" t="s">
        <v>1325</v>
      </c>
      <c r="C116" s="31" t="s">
        <v>10</v>
      </c>
      <c r="D116" s="42">
        <v>3</v>
      </c>
      <c r="E116" s="42">
        <v>3</v>
      </c>
      <c r="F116" s="42">
        <f t="shared" si="2"/>
        <v>6</v>
      </c>
      <c r="G116" s="32">
        <f t="shared" si="3"/>
        <v>68880</v>
      </c>
      <c r="H116" s="48">
        <v>67200</v>
      </c>
      <c r="I116" s="48">
        <v>1344</v>
      </c>
      <c r="J116" s="48">
        <v>336</v>
      </c>
    </row>
    <row r="117" spans="1:10" ht="15.6" x14ac:dyDescent="0.3">
      <c r="A117" s="29">
        <v>114</v>
      </c>
      <c r="B117" s="31" t="s">
        <v>1326</v>
      </c>
      <c r="C117" s="31" t="s">
        <v>13</v>
      </c>
      <c r="D117" s="42">
        <v>11</v>
      </c>
      <c r="E117" s="42">
        <v>2</v>
      </c>
      <c r="F117" s="42">
        <f t="shared" si="2"/>
        <v>13</v>
      </c>
      <c r="G117" s="32">
        <f t="shared" si="3"/>
        <v>97785</v>
      </c>
      <c r="H117" s="48">
        <v>95400</v>
      </c>
      <c r="I117" s="48">
        <v>1908</v>
      </c>
      <c r="J117" s="48">
        <v>477</v>
      </c>
    </row>
    <row r="118" spans="1:10" ht="15.6" x14ac:dyDescent="0.3">
      <c r="A118" s="29">
        <v>115</v>
      </c>
      <c r="B118" s="31" t="s">
        <v>1327</v>
      </c>
      <c r="C118" s="31" t="s">
        <v>13</v>
      </c>
      <c r="D118" s="42">
        <v>15</v>
      </c>
      <c r="E118" s="42">
        <v>0</v>
      </c>
      <c r="F118" s="42">
        <f t="shared" si="2"/>
        <v>15</v>
      </c>
      <c r="G118" s="32">
        <f t="shared" si="3"/>
        <v>111468.75</v>
      </c>
      <c r="H118" s="48">
        <v>108750</v>
      </c>
      <c r="I118" s="48">
        <v>2175</v>
      </c>
      <c r="J118" s="48">
        <v>543.75</v>
      </c>
    </row>
    <row r="119" spans="1:10" ht="15.6" x14ac:dyDescent="0.3">
      <c r="A119" s="29">
        <v>116</v>
      </c>
      <c r="B119" s="31" t="s">
        <v>1328</v>
      </c>
      <c r="C119" s="31" t="s">
        <v>13</v>
      </c>
      <c r="D119" s="42">
        <v>20</v>
      </c>
      <c r="E119" s="42">
        <v>10</v>
      </c>
      <c r="F119" s="42">
        <f t="shared" si="2"/>
        <v>30</v>
      </c>
      <c r="G119" s="32">
        <f t="shared" si="3"/>
        <v>230625</v>
      </c>
      <c r="H119" s="48">
        <v>225000</v>
      </c>
      <c r="I119" s="48">
        <v>4500</v>
      </c>
      <c r="J119" s="48">
        <v>1125</v>
      </c>
    </row>
    <row r="120" spans="1:10" ht="15.6" x14ac:dyDescent="0.3">
      <c r="A120" s="29">
        <v>117</v>
      </c>
      <c r="B120" s="31" t="s">
        <v>1329</v>
      </c>
      <c r="C120" s="31" t="s">
        <v>10</v>
      </c>
      <c r="D120" s="42">
        <v>6</v>
      </c>
      <c r="E120" s="42">
        <v>5</v>
      </c>
      <c r="F120" s="42">
        <f t="shared" si="2"/>
        <v>11</v>
      </c>
      <c r="G120" s="32">
        <f t="shared" si="3"/>
        <v>135300</v>
      </c>
      <c r="H120" s="48">
        <v>132000</v>
      </c>
      <c r="I120" s="48">
        <v>2640</v>
      </c>
      <c r="J120" s="48">
        <v>660</v>
      </c>
    </row>
    <row r="121" spans="1:10" ht="15.6" x14ac:dyDescent="0.3">
      <c r="A121" s="29">
        <v>118</v>
      </c>
      <c r="B121" s="31" t="s">
        <v>1330</v>
      </c>
      <c r="C121" s="31" t="s">
        <v>13</v>
      </c>
      <c r="D121" s="42">
        <v>25</v>
      </c>
      <c r="E121" s="42">
        <v>3</v>
      </c>
      <c r="F121" s="42">
        <f t="shared" si="2"/>
        <v>28</v>
      </c>
      <c r="G121" s="32">
        <f t="shared" si="3"/>
        <v>275514</v>
      </c>
      <c r="H121" s="48">
        <v>268800</v>
      </c>
      <c r="I121" s="48">
        <v>5370</v>
      </c>
      <c r="J121" s="48">
        <v>1344</v>
      </c>
    </row>
    <row r="122" spans="1:10" ht="15.6" x14ac:dyDescent="0.3">
      <c r="A122" s="29">
        <v>119</v>
      </c>
      <c r="B122" s="31" t="s">
        <v>1331</v>
      </c>
      <c r="C122" s="31" t="s">
        <v>13</v>
      </c>
      <c r="D122" s="42">
        <v>4</v>
      </c>
      <c r="E122" s="42">
        <v>2</v>
      </c>
      <c r="F122" s="42">
        <f t="shared" si="2"/>
        <v>6</v>
      </c>
      <c r="G122" s="32">
        <f t="shared" si="3"/>
        <v>41205</v>
      </c>
      <c r="H122" s="48">
        <v>40200</v>
      </c>
      <c r="I122" s="48">
        <v>804</v>
      </c>
      <c r="J122" s="48">
        <v>201</v>
      </c>
    </row>
    <row r="123" spans="1:10" ht="15.6" x14ac:dyDescent="0.3">
      <c r="A123" s="29">
        <v>120</v>
      </c>
      <c r="B123" s="31" t="s">
        <v>1332</v>
      </c>
      <c r="C123" s="31" t="s">
        <v>14</v>
      </c>
      <c r="D123" s="42">
        <v>3</v>
      </c>
      <c r="E123" s="42">
        <v>0</v>
      </c>
      <c r="F123" s="42">
        <f t="shared" si="2"/>
        <v>3</v>
      </c>
      <c r="G123" s="32">
        <f t="shared" si="3"/>
        <v>33765</v>
      </c>
      <c r="H123" s="48">
        <v>33000</v>
      </c>
      <c r="I123" s="48">
        <v>600</v>
      </c>
      <c r="J123" s="48">
        <v>165</v>
      </c>
    </row>
    <row r="124" spans="1:10" ht="15.6" x14ac:dyDescent="0.3">
      <c r="A124" s="29">
        <v>121</v>
      </c>
      <c r="B124" s="31" t="s">
        <v>1333</v>
      </c>
      <c r="C124" s="31" t="s">
        <v>13</v>
      </c>
      <c r="D124" s="42">
        <v>11</v>
      </c>
      <c r="E124" s="42">
        <v>3</v>
      </c>
      <c r="F124" s="42">
        <f t="shared" si="2"/>
        <v>14</v>
      </c>
      <c r="G124" s="32">
        <f t="shared" si="3"/>
        <v>172200</v>
      </c>
      <c r="H124" s="48">
        <v>168000</v>
      </c>
      <c r="I124" s="48">
        <v>3360</v>
      </c>
      <c r="J124" s="48">
        <v>840</v>
      </c>
    </row>
    <row r="125" spans="1:10" ht="15.6" x14ac:dyDescent="0.3">
      <c r="A125" s="29">
        <v>122</v>
      </c>
      <c r="B125" s="31" t="s">
        <v>1334</v>
      </c>
      <c r="C125" s="31" t="s">
        <v>10</v>
      </c>
      <c r="D125" s="42">
        <v>8</v>
      </c>
      <c r="E125" s="42">
        <v>1</v>
      </c>
      <c r="F125" s="42">
        <f t="shared" si="2"/>
        <v>9</v>
      </c>
      <c r="G125" s="32">
        <f t="shared" si="3"/>
        <v>101304</v>
      </c>
      <c r="H125" s="48">
        <v>100800</v>
      </c>
      <c r="I125" s="48" t="s">
        <v>107</v>
      </c>
      <c r="J125" s="48">
        <v>504</v>
      </c>
    </row>
    <row r="126" spans="1:10" ht="15.6" x14ac:dyDescent="0.3">
      <c r="A126" s="29">
        <v>123</v>
      </c>
      <c r="B126" s="31" t="s">
        <v>1335</v>
      </c>
      <c r="C126" s="31" t="s">
        <v>10</v>
      </c>
      <c r="D126" s="42">
        <v>25</v>
      </c>
      <c r="E126" s="42">
        <v>15</v>
      </c>
      <c r="F126" s="42">
        <f t="shared" si="2"/>
        <v>40</v>
      </c>
      <c r="G126" s="32">
        <f t="shared" si="3"/>
        <v>274700</v>
      </c>
      <c r="H126" s="48">
        <v>268000</v>
      </c>
      <c r="I126" s="48">
        <v>5360</v>
      </c>
      <c r="J126" s="48">
        <v>1340</v>
      </c>
    </row>
    <row r="127" spans="1:10" ht="15.6" x14ac:dyDescent="0.3">
      <c r="A127" s="29">
        <v>124</v>
      </c>
      <c r="B127" s="31" t="s">
        <v>1336</v>
      </c>
      <c r="C127" s="31" t="s">
        <v>13</v>
      </c>
      <c r="D127" s="42">
        <v>15</v>
      </c>
      <c r="E127" s="42">
        <v>4</v>
      </c>
      <c r="F127" s="42">
        <f t="shared" si="2"/>
        <v>19</v>
      </c>
      <c r="G127" s="32">
        <f t="shared" si="3"/>
        <v>205656</v>
      </c>
      <c r="H127" s="48">
        <v>200640</v>
      </c>
      <c r="I127" s="48">
        <v>4012.8</v>
      </c>
      <c r="J127" s="48">
        <v>1003.2</v>
      </c>
    </row>
    <row r="128" spans="1:10" ht="15.6" x14ac:dyDescent="0.3">
      <c r="A128" s="29">
        <v>125</v>
      </c>
      <c r="B128" s="31" t="s">
        <v>1337</v>
      </c>
      <c r="C128" s="31" t="s">
        <v>13</v>
      </c>
      <c r="D128" s="42">
        <v>2</v>
      </c>
      <c r="E128" s="42">
        <v>0</v>
      </c>
      <c r="F128" s="42">
        <f t="shared" si="2"/>
        <v>2</v>
      </c>
      <c r="G128" s="32">
        <f t="shared" si="3"/>
        <v>13467</v>
      </c>
      <c r="H128" s="48">
        <v>13400</v>
      </c>
      <c r="I128" s="48" t="s">
        <v>107</v>
      </c>
      <c r="J128" s="48">
        <v>67</v>
      </c>
    </row>
    <row r="129" spans="1:10" ht="15.6" x14ac:dyDescent="0.3">
      <c r="A129" s="29">
        <v>126</v>
      </c>
      <c r="B129" s="31" t="s">
        <v>1338</v>
      </c>
      <c r="C129" s="31" t="s">
        <v>10</v>
      </c>
      <c r="D129" s="42" t="s">
        <v>107</v>
      </c>
      <c r="E129" s="42" t="s">
        <v>107</v>
      </c>
      <c r="F129" s="42">
        <f t="shared" si="2"/>
        <v>0</v>
      </c>
      <c r="G129" s="32">
        <f t="shared" si="3"/>
        <v>0</v>
      </c>
      <c r="H129" s="48" t="s">
        <v>107</v>
      </c>
      <c r="I129" s="48" t="s">
        <v>107</v>
      </c>
      <c r="J129" s="48" t="s">
        <v>107</v>
      </c>
    </row>
    <row r="130" spans="1:10" ht="15.6" x14ac:dyDescent="0.3">
      <c r="A130" s="29">
        <v>127</v>
      </c>
      <c r="B130" s="31" t="s">
        <v>1339</v>
      </c>
      <c r="C130" s="31" t="s">
        <v>13</v>
      </c>
      <c r="D130" s="42">
        <v>10</v>
      </c>
      <c r="E130" s="42">
        <v>0</v>
      </c>
      <c r="F130" s="42">
        <f t="shared" si="2"/>
        <v>10</v>
      </c>
      <c r="G130" s="32">
        <f t="shared" si="3"/>
        <v>65395</v>
      </c>
      <c r="H130" s="48">
        <v>63800</v>
      </c>
      <c r="I130" s="48">
        <v>1276</v>
      </c>
      <c r="J130" s="48">
        <v>319</v>
      </c>
    </row>
    <row r="131" spans="1:10" ht="15.6" x14ac:dyDescent="0.3">
      <c r="A131" s="29">
        <v>128</v>
      </c>
      <c r="B131" s="31" t="s">
        <v>1340</v>
      </c>
      <c r="C131" s="31" t="s">
        <v>13</v>
      </c>
      <c r="D131" s="42">
        <v>13</v>
      </c>
      <c r="E131" s="42">
        <v>3</v>
      </c>
      <c r="F131" s="42">
        <f t="shared" si="2"/>
        <v>16</v>
      </c>
      <c r="G131" s="32">
        <f t="shared" si="3"/>
        <v>196800</v>
      </c>
      <c r="H131" s="48">
        <v>192000</v>
      </c>
      <c r="I131" s="48">
        <v>3840</v>
      </c>
      <c r="J131" s="48">
        <v>960</v>
      </c>
    </row>
    <row r="132" spans="1:10" ht="15.6" x14ac:dyDescent="0.3">
      <c r="A132" s="29">
        <v>129</v>
      </c>
      <c r="B132" s="31" t="s">
        <v>1341</v>
      </c>
      <c r="C132" s="31" t="s">
        <v>13</v>
      </c>
      <c r="D132" s="42">
        <v>3</v>
      </c>
      <c r="E132" s="42">
        <v>4</v>
      </c>
      <c r="F132" s="42">
        <f t="shared" si="2"/>
        <v>7</v>
      </c>
      <c r="G132" s="32">
        <f t="shared" si="3"/>
        <v>48072.5</v>
      </c>
      <c r="H132" s="48">
        <v>46900</v>
      </c>
      <c r="I132" s="48">
        <v>938</v>
      </c>
      <c r="J132" s="48">
        <v>234.5</v>
      </c>
    </row>
    <row r="133" spans="1:10" ht="15.6" x14ac:dyDescent="0.3">
      <c r="A133" s="29">
        <v>130</v>
      </c>
      <c r="B133" s="31" t="s">
        <v>1342</v>
      </c>
      <c r="C133" s="31" t="s">
        <v>13</v>
      </c>
      <c r="D133" s="42">
        <v>4</v>
      </c>
      <c r="E133" s="42">
        <v>10</v>
      </c>
      <c r="F133" s="42">
        <f t="shared" ref="F133:F138" si="4">SUM(D133:E133)</f>
        <v>14</v>
      </c>
      <c r="G133" s="32">
        <f t="shared" ref="G133:G138" si="5">SUM(H133:J133)</f>
        <v>154980</v>
      </c>
      <c r="H133" s="48">
        <v>151200</v>
      </c>
      <c r="I133" s="48">
        <v>3024</v>
      </c>
      <c r="J133" s="48">
        <v>756</v>
      </c>
    </row>
    <row r="134" spans="1:10" ht="15.6" x14ac:dyDescent="0.3">
      <c r="A134" s="29">
        <v>131</v>
      </c>
      <c r="B134" s="31" t="s">
        <v>1342</v>
      </c>
      <c r="C134" s="31" t="s">
        <v>13</v>
      </c>
      <c r="D134" s="42">
        <v>4</v>
      </c>
      <c r="E134" s="42">
        <v>10</v>
      </c>
      <c r="F134" s="42">
        <f t="shared" si="4"/>
        <v>14</v>
      </c>
      <c r="G134" s="32">
        <f t="shared" si="5"/>
        <v>154980</v>
      </c>
      <c r="H134" s="48">
        <v>151200</v>
      </c>
      <c r="I134" s="48">
        <v>3024</v>
      </c>
      <c r="J134" s="48">
        <v>756</v>
      </c>
    </row>
    <row r="135" spans="1:10" ht="15.6" x14ac:dyDescent="0.3">
      <c r="A135" s="29">
        <v>132</v>
      </c>
      <c r="B135" s="31" t="s">
        <v>1343</v>
      </c>
      <c r="C135" s="31" t="s">
        <v>13</v>
      </c>
      <c r="D135" s="42">
        <v>0</v>
      </c>
      <c r="E135" s="42">
        <v>2</v>
      </c>
      <c r="F135" s="42">
        <f t="shared" si="4"/>
        <v>2</v>
      </c>
      <c r="G135" s="32">
        <f t="shared" si="5"/>
        <v>20653.75</v>
      </c>
      <c r="H135" s="48">
        <v>20150</v>
      </c>
      <c r="I135" s="48">
        <v>403</v>
      </c>
      <c r="J135" s="48">
        <v>100.75</v>
      </c>
    </row>
    <row r="136" spans="1:10" ht="15.6" x14ac:dyDescent="0.3">
      <c r="A136" s="29">
        <v>133</v>
      </c>
      <c r="B136" s="31" t="s">
        <v>1344</v>
      </c>
      <c r="C136" s="31" t="s">
        <v>10</v>
      </c>
      <c r="D136" s="42">
        <v>2</v>
      </c>
      <c r="E136" s="42">
        <v>3</v>
      </c>
      <c r="F136" s="42">
        <f t="shared" si="4"/>
        <v>5</v>
      </c>
      <c r="G136" s="32">
        <f t="shared" si="5"/>
        <v>55093.75</v>
      </c>
      <c r="H136" s="48">
        <v>53750</v>
      </c>
      <c r="I136" s="48">
        <v>1075</v>
      </c>
      <c r="J136" s="48">
        <v>268.75</v>
      </c>
    </row>
    <row r="137" spans="1:10" ht="15.6" x14ac:dyDescent="0.3">
      <c r="A137" s="29">
        <v>134</v>
      </c>
      <c r="B137" s="31" t="s">
        <v>1345</v>
      </c>
      <c r="C137" s="31" t="s">
        <v>13</v>
      </c>
      <c r="D137" s="42">
        <v>2</v>
      </c>
      <c r="E137" s="42">
        <v>0</v>
      </c>
      <c r="F137" s="42">
        <f t="shared" si="4"/>
        <v>2</v>
      </c>
      <c r="G137" s="32">
        <f t="shared" si="5"/>
        <v>24600</v>
      </c>
      <c r="H137" s="48">
        <v>24000</v>
      </c>
      <c r="I137" s="48">
        <v>480</v>
      </c>
      <c r="J137" s="48">
        <v>120</v>
      </c>
    </row>
    <row r="138" spans="1:10" ht="15.6" x14ac:dyDescent="0.3">
      <c r="A138" s="29">
        <v>135</v>
      </c>
      <c r="B138" s="31" t="s">
        <v>1346</v>
      </c>
      <c r="C138" s="31" t="s">
        <v>14</v>
      </c>
      <c r="D138" s="42" t="s">
        <v>107</v>
      </c>
      <c r="E138" s="42" t="s">
        <v>107</v>
      </c>
      <c r="F138" s="42">
        <f t="shared" si="4"/>
        <v>0</v>
      </c>
      <c r="G138" s="32">
        <f t="shared" si="5"/>
        <v>0</v>
      </c>
      <c r="H138" s="48" t="s">
        <v>107</v>
      </c>
      <c r="I138" s="48" t="s">
        <v>107</v>
      </c>
      <c r="J138" s="48" t="s">
        <v>107</v>
      </c>
    </row>
    <row r="139" spans="1:10" ht="15.6" x14ac:dyDescent="0.3">
      <c r="A139" s="29"/>
      <c r="B139" s="68" t="s">
        <v>976</v>
      </c>
      <c r="C139" s="69"/>
      <c r="D139" s="42">
        <f>SUM(D4:D138)</f>
        <v>1254</v>
      </c>
      <c r="E139" s="42">
        <f>SUM(E4:E138)</f>
        <v>360</v>
      </c>
      <c r="F139" s="42">
        <f>SUM(D139:E139)</f>
        <v>1614</v>
      </c>
      <c r="G139" s="32">
        <f>SUM(H139:J139)</f>
        <v>14649672.26</v>
      </c>
      <c r="H139" s="42">
        <f>SUM(H4:H138)</f>
        <v>14306755.709999999</v>
      </c>
      <c r="I139" s="42">
        <f t="shared" ref="I139:J139" si="6">SUM(I4:I138)</f>
        <v>271382.75</v>
      </c>
      <c r="J139" s="42">
        <f t="shared" si="6"/>
        <v>71533.8</v>
      </c>
    </row>
    <row r="142" spans="1:10" x14ac:dyDescent="0.3">
      <c r="D142" s="103" t="s">
        <v>1416</v>
      </c>
    </row>
    <row r="143" spans="1:10" x14ac:dyDescent="0.3">
      <c r="D143" s="103" t="s">
        <v>1417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1ACE-A3AE-40E5-831F-4B02D5BAFFE6}">
  <dimension ref="A2:J143"/>
  <sheetViews>
    <sheetView topLeftCell="A115" zoomScale="70" zoomScaleNormal="70" workbookViewId="0">
      <selection activeCell="D142" sqref="D142:D143"/>
    </sheetView>
  </sheetViews>
  <sheetFormatPr defaultRowHeight="14.4" x14ac:dyDescent="0.3"/>
  <cols>
    <col min="1" max="1" width="5.88671875" customWidth="1"/>
    <col min="2" max="2" width="31.8867187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6">
        <v>1</v>
      </c>
      <c r="B4" s="31" t="s">
        <v>298</v>
      </c>
      <c r="C4" s="31" t="s">
        <v>10</v>
      </c>
      <c r="D4" s="10" t="s">
        <v>107</v>
      </c>
      <c r="E4" s="10" t="s">
        <v>107</v>
      </c>
      <c r="F4" s="7">
        <f>SUM(D4:E4)</f>
        <v>0</v>
      </c>
      <c r="G4" s="32">
        <f>SUM(H4:J4)</f>
        <v>0</v>
      </c>
      <c r="H4" s="11" t="s">
        <v>107</v>
      </c>
      <c r="I4" s="11" t="s">
        <v>107</v>
      </c>
      <c r="J4" s="11" t="s">
        <v>107</v>
      </c>
    </row>
    <row r="5" spans="1:10" ht="15.6" x14ac:dyDescent="0.3">
      <c r="A5" s="6">
        <v>2</v>
      </c>
      <c r="B5" s="31" t="s">
        <v>1216</v>
      </c>
      <c r="C5" s="31" t="s">
        <v>13</v>
      </c>
      <c r="D5" s="10" t="s">
        <v>107</v>
      </c>
      <c r="E5" s="10" t="s">
        <v>107</v>
      </c>
      <c r="F5" s="7">
        <f t="shared" ref="F5:F68" si="0">SUM(D5:E5)</f>
        <v>0</v>
      </c>
      <c r="G5" s="32">
        <f t="shared" ref="G5:G68" si="1">SUM(H5:J5)</f>
        <v>0</v>
      </c>
      <c r="H5" s="11" t="s">
        <v>107</v>
      </c>
      <c r="I5" s="11" t="s">
        <v>107</v>
      </c>
      <c r="J5" s="11" t="s">
        <v>107</v>
      </c>
    </row>
    <row r="6" spans="1:10" ht="15.6" x14ac:dyDescent="0.3">
      <c r="A6" s="6">
        <v>3</v>
      </c>
      <c r="B6" s="31" t="s">
        <v>108</v>
      </c>
      <c r="C6" s="31" t="s">
        <v>10</v>
      </c>
      <c r="D6" s="10">
        <v>4</v>
      </c>
      <c r="E6" s="10">
        <v>0</v>
      </c>
      <c r="F6" s="7">
        <f t="shared" si="0"/>
        <v>4</v>
      </c>
      <c r="G6" s="32">
        <f t="shared" si="1"/>
        <v>20090</v>
      </c>
      <c r="H6" s="11">
        <v>19600</v>
      </c>
      <c r="I6" s="11">
        <v>392</v>
      </c>
      <c r="J6" s="11">
        <v>98</v>
      </c>
    </row>
    <row r="7" spans="1:10" ht="15.6" x14ac:dyDescent="0.3">
      <c r="A7" s="6">
        <v>4</v>
      </c>
      <c r="B7" s="31" t="s">
        <v>1217</v>
      </c>
      <c r="C7" s="31" t="s">
        <v>10</v>
      </c>
      <c r="D7" s="10" t="s">
        <v>107</v>
      </c>
      <c r="E7" s="10" t="s">
        <v>107</v>
      </c>
      <c r="F7" s="7">
        <f t="shared" si="0"/>
        <v>0</v>
      </c>
      <c r="G7" s="32">
        <f t="shared" si="1"/>
        <v>0</v>
      </c>
      <c r="H7" s="11" t="s">
        <v>107</v>
      </c>
      <c r="I7" s="11" t="s">
        <v>107</v>
      </c>
      <c r="J7" s="11" t="s">
        <v>107</v>
      </c>
    </row>
    <row r="8" spans="1:10" ht="15.6" x14ac:dyDescent="0.3">
      <c r="A8" s="6">
        <v>5</v>
      </c>
      <c r="B8" s="31" t="s">
        <v>1218</v>
      </c>
      <c r="C8" s="31" t="s">
        <v>13</v>
      </c>
      <c r="D8" s="10" t="s">
        <v>107</v>
      </c>
      <c r="E8" s="10" t="s">
        <v>107</v>
      </c>
      <c r="F8" s="7">
        <f t="shared" si="0"/>
        <v>0</v>
      </c>
      <c r="G8" s="32">
        <f t="shared" si="1"/>
        <v>0</v>
      </c>
      <c r="H8" s="11" t="s">
        <v>107</v>
      </c>
      <c r="I8" s="11" t="s">
        <v>107</v>
      </c>
      <c r="J8" s="11" t="s">
        <v>107</v>
      </c>
    </row>
    <row r="9" spans="1:10" ht="15.6" x14ac:dyDescent="0.3">
      <c r="A9" s="6">
        <v>6</v>
      </c>
      <c r="B9" s="31" t="s">
        <v>1219</v>
      </c>
      <c r="C9" s="31" t="s">
        <v>13</v>
      </c>
      <c r="D9" s="10">
        <v>2</v>
      </c>
      <c r="E9" s="10">
        <v>0</v>
      </c>
      <c r="F9" s="7">
        <f t="shared" si="0"/>
        <v>2</v>
      </c>
      <c r="G9" s="32">
        <f t="shared" si="1"/>
        <v>17220</v>
      </c>
      <c r="H9" s="11">
        <v>16800</v>
      </c>
      <c r="I9" s="11">
        <v>336</v>
      </c>
      <c r="J9" s="11">
        <v>84</v>
      </c>
    </row>
    <row r="10" spans="1:10" ht="15.6" x14ac:dyDescent="0.3">
      <c r="A10" s="6">
        <v>7</v>
      </c>
      <c r="B10" s="31" t="s">
        <v>1220</v>
      </c>
      <c r="C10" s="31" t="s">
        <v>13</v>
      </c>
      <c r="D10" s="10" t="s">
        <v>107</v>
      </c>
      <c r="E10" s="10" t="s">
        <v>107</v>
      </c>
      <c r="F10" s="7">
        <f t="shared" si="0"/>
        <v>0</v>
      </c>
      <c r="G10" s="32">
        <f t="shared" si="1"/>
        <v>0</v>
      </c>
      <c r="H10" s="11" t="s">
        <v>107</v>
      </c>
      <c r="I10" s="11" t="s">
        <v>107</v>
      </c>
      <c r="J10" s="11" t="s">
        <v>107</v>
      </c>
    </row>
    <row r="11" spans="1:10" ht="15.6" x14ac:dyDescent="0.3">
      <c r="A11" s="6">
        <v>8</v>
      </c>
      <c r="B11" s="31" t="s">
        <v>1221</v>
      </c>
      <c r="C11" s="31" t="s">
        <v>14</v>
      </c>
      <c r="D11" s="10" t="s">
        <v>107</v>
      </c>
      <c r="E11" s="10" t="s">
        <v>107</v>
      </c>
      <c r="F11" s="7">
        <f t="shared" si="0"/>
        <v>0</v>
      </c>
      <c r="G11" s="32">
        <f t="shared" si="1"/>
        <v>0</v>
      </c>
      <c r="H11" s="11" t="s">
        <v>107</v>
      </c>
      <c r="I11" s="11" t="s">
        <v>107</v>
      </c>
      <c r="J11" s="11" t="s">
        <v>107</v>
      </c>
    </row>
    <row r="12" spans="1:10" ht="15.6" x14ac:dyDescent="0.3">
      <c r="A12" s="6">
        <v>9</v>
      </c>
      <c r="B12" s="31" t="s">
        <v>1222</v>
      </c>
      <c r="C12" s="31" t="s">
        <v>10</v>
      </c>
      <c r="D12" s="10" t="s">
        <v>107</v>
      </c>
      <c r="E12" s="10" t="s">
        <v>107</v>
      </c>
      <c r="F12" s="7">
        <f t="shared" si="0"/>
        <v>0</v>
      </c>
      <c r="G12" s="32">
        <f t="shared" si="1"/>
        <v>0</v>
      </c>
      <c r="H12" s="11" t="s">
        <v>107</v>
      </c>
      <c r="I12" s="11" t="s">
        <v>107</v>
      </c>
      <c r="J12" s="11" t="s">
        <v>107</v>
      </c>
    </row>
    <row r="13" spans="1:10" ht="15.6" x14ac:dyDescent="0.3">
      <c r="A13" s="6">
        <v>10</v>
      </c>
      <c r="B13" s="31" t="s">
        <v>1223</v>
      </c>
      <c r="C13" s="31" t="s">
        <v>10</v>
      </c>
      <c r="D13" s="10" t="s">
        <v>107</v>
      </c>
      <c r="E13" s="10" t="s">
        <v>107</v>
      </c>
      <c r="F13" s="7">
        <f t="shared" si="0"/>
        <v>0</v>
      </c>
      <c r="G13" s="32">
        <f t="shared" si="1"/>
        <v>0</v>
      </c>
      <c r="H13" s="11" t="s">
        <v>107</v>
      </c>
      <c r="I13" s="11" t="s">
        <v>107</v>
      </c>
      <c r="J13" s="11" t="s">
        <v>107</v>
      </c>
    </row>
    <row r="14" spans="1:10" ht="15.6" x14ac:dyDescent="0.3">
      <c r="A14" s="6">
        <v>11</v>
      </c>
      <c r="B14" s="31" t="s">
        <v>1224</v>
      </c>
      <c r="C14" s="31" t="s">
        <v>10</v>
      </c>
      <c r="D14" s="10" t="s">
        <v>107</v>
      </c>
      <c r="E14" s="10" t="s">
        <v>107</v>
      </c>
      <c r="F14" s="7">
        <f t="shared" si="0"/>
        <v>0</v>
      </c>
      <c r="G14" s="32">
        <f t="shared" si="1"/>
        <v>0</v>
      </c>
      <c r="H14" s="11" t="s">
        <v>107</v>
      </c>
      <c r="I14" s="11" t="s">
        <v>107</v>
      </c>
      <c r="J14" s="11" t="s">
        <v>107</v>
      </c>
    </row>
    <row r="15" spans="1:10" ht="15.6" x14ac:dyDescent="0.3">
      <c r="A15" s="6">
        <v>12</v>
      </c>
      <c r="B15" s="31" t="s">
        <v>1225</v>
      </c>
      <c r="C15" s="31" t="s">
        <v>14</v>
      </c>
      <c r="D15" s="10" t="s">
        <v>107</v>
      </c>
      <c r="E15" s="10" t="s">
        <v>107</v>
      </c>
      <c r="F15" s="7">
        <f t="shared" si="0"/>
        <v>0</v>
      </c>
      <c r="G15" s="32">
        <f t="shared" si="1"/>
        <v>0</v>
      </c>
      <c r="H15" s="11" t="s">
        <v>107</v>
      </c>
      <c r="I15" s="11" t="s">
        <v>107</v>
      </c>
      <c r="J15" s="11" t="s">
        <v>107</v>
      </c>
    </row>
    <row r="16" spans="1:10" ht="15.6" x14ac:dyDescent="0.3">
      <c r="A16" s="6">
        <v>13</v>
      </c>
      <c r="B16" s="31" t="s">
        <v>1226</v>
      </c>
      <c r="C16" s="31" t="s">
        <v>13</v>
      </c>
      <c r="D16" s="10">
        <v>10</v>
      </c>
      <c r="E16" s="10">
        <v>0</v>
      </c>
      <c r="F16" s="7">
        <f t="shared" si="0"/>
        <v>10</v>
      </c>
      <c r="G16" s="32">
        <f t="shared" si="1"/>
        <v>63960</v>
      </c>
      <c r="H16" s="11">
        <v>62400</v>
      </c>
      <c r="I16" s="11">
        <v>1248</v>
      </c>
      <c r="J16" s="11">
        <v>312</v>
      </c>
    </row>
    <row r="17" spans="1:10" ht="15.6" x14ac:dyDescent="0.3">
      <c r="A17" s="6">
        <v>14</v>
      </c>
      <c r="B17" s="31" t="s">
        <v>1227</v>
      </c>
      <c r="C17" s="31" t="s">
        <v>13</v>
      </c>
      <c r="D17" s="10" t="s">
        <v>107</v>
      </c>
      <c r="E17" s="10" t="s">
        <v>107</v>
      </c>
      <c r="F17" s="7">
        <f t="shared" si="0"/>
        <v>0</v>
      </c>
      <c r="G17" s="32">
        <f t="shared" si="1"/>
        <v>0</v>
      </c>
      <c r="H17" s="11" t="s">
        <v>107</v>
      </c>
      <c r="I17" s="11" t="s">
        <v>107</v>
      </c>
      <c r="J17" s="11" t="s">
        <v>107</v>
      </c>
    </row>
    <row r="18" spans="1:10" ht="15.6" x14ac:dyDescent="0.3">
      <c r="A18" s="6">
        <v>15</v>
      </c>
      <c r="B18" s="31" t="s">
        <v>1228</v>
      </c>
      <c r="C18" s="31" t="s">
        <v>10</v>
      </c>
      <c r="D18" s="10" t="s">
        <v>107</v>
      </c>
      <c r="E18" s="10" t="s">
        <v>107</v>
      </c>
      <c r="F18" s="7">
        <f t="shared" si="0"/>
        <v>0</v>
      </c>
      <c r="G18" s="32">
        <f t="shared" si="1"/>
        <v>0</v>
      </c>
      <c r="H18" s="11" t="s">
        <v>107</v>
      </c>
      <c r="I18" s="11" t="s">
        <v>107</v>
      </c>
      <c r="J18" s="11" t="s">
        <v>107</v>
      </c>
    </row>
    <row r="19" spans="1:10" ht="15.6" x14ac:dyDescent="0.3">
      <c r="A19" s="6">
        <v>16</v>
      </c>
      <c r="B19" s="31" t="s">
        <v>1229</v>
      </c>
      <c r="C19" s="31" t="s">
        <v>10</v>
      </c>
      <c r="D19" s="10" t="s">
        <v>107</v>
      </c>
      <c r="E19" s="10" t="s">
        <v>107</v>
      </c>
      <c r="F19" s="7">
        <f t="shared" si="0"/>
        <v>0</v>
      </c>
      <c r="G19" s="32">
        <f t="shared" si="1"/>
        <v>0</v>
      </c>
      <c r="H19" s="11" t="s">
        <v>107</v>
      </c>
      <c r="I19" s="11" t="s">
        <v>107</v>
      </c>
      <c r="J19" s="11" t="s">
        <v>107</v>
      </c>
    </row>
    <row r="20" spans="1:10" ht="15.6" x14ac:dyDescent="0.3">
      <c r="A20" s="6">
        <v>17</v>
      </c>
      <c r="B20" s="31" t="s">
        <v>1230</v>
      </c>
      <c r="C20" s="31" t="s">
        <v>13</v>
      </c>
      <c r="D20" s="10" t="s">
        <v>107</v>
      </c>
      <c r="E20" s="10" t="s">
        <v>107</v>
      </c>
      <c r="F20" s="7">
        <f t="shared" si="0"/>
        <v>0</v>
      </c>
      <c r="G20" s="32">
        <f t="shared" si="1"/>
        <v>0</v>
      </c>
      <c r="H20" s="11" t="s">
        <v>107</v>
      </c>
      <c r="I20" s="11" t="s">
        <v>107</v>
      </c>
      <c r="J20" s="11" t="s">
        <v>107</v>
      </c>
    </row>
    <row r="21" spans="1:10" ht="15.6" x14ac:dyDescent="0.3">
      <c r="A21" s="6">
        <v>18</v>
      </c>
      <c r="B21" s="31" t="s">
        <v>1231</v>
      </c>
      <c r="C21" s="31" t="s">
        <v>13</v>
      </c>
      <c r="D21" s="10" t="s">
        <v>107</v>
      </c>
      <c r="E21" s="10" t="s">
        <v>107</v>
      </c>
      <c r="F21" s="7">
        <f t="shared" si="0"/>
        <v>0</v>
      </c>
      <c r="G21" s="32">
        <f t="shared" si="1"/>
        <v>0</v>
      </c>
      <c r="H21" s="11" t="s">
        <v>107</v>
      </c>
      <c r="I21" s="11" t="s">
        <v>107</v>
      </c>
      <c r="J21" s="11" t="s">
        <v>107</v>
      </c>
    </row>
    <row r="22" spans="1:10" ht="15.6" x14ac:dyDescent="0.3">
      <c r="A22" s="6">
        <v>19</v>
      </c>
      <c r="B22" s="31" t="s">
        <v>1232</v>
      </c>
      <c r="C22" s="31" t="s">
        <v>10</v>
      </c>
      <c r="D22" s="10" t="s">
        <v>107</v>
      </c>
      <c r="E22" s="10" t="s">
        <v>107</v>
      </c>
      <c r="F22" s="7">
        <f t="shared" si="0"/>
        <v>0</v>
      </c>
      <c r="G22" s="32">
        <f t="shared" si="1"/>
        <v>0</v>
      </c>
      <c r="H22" s="11" t="s">
        <v>107</v>
      </c>
      <c r="I22" s="11" t="s">
        <v>107</v>
      </c>
      <c r="J22" s="11" t="s">
        <v>107</v>
      </c>
    </row>
    <row r="23" spans="1:10" ht="15.6" x14ac:dyDescent="0.3">
      <c r="A23" s="6">
        <v>20</v>
      </c>
      <c r="B23" s="31" t="s">
        <v>1233</v>
      </c>
      <c r="C23" s="31" t="s">
        <v>10</v>
      </c>
      <c r="D23" s="10" t="s">
        <v>107</v>
      </c>
      <c r="E23" s="10" t="s">
        <v>107</v>
      </c>
      <c r="F23" s="7">
        <f t="shared" si="0"/>
        <v>0</v>
      </c>
      <c r="G23" s="32">
        <f t="shared" si="1"/>
        <v>0</v>
      </c>
      <c r="H23" s="11" t="s">
        <v>107</v>
      </c>
      <c r="I23" s="11" t="s">
        <v>107</v>
      </c>
      <c r="J23" s="11" t="s">
        <v>107</v>
      </c>
    </row>
    <row r="24" spans="1:10" ht="15.6" x14ac:dyDescent="0.3">
      <c r="A24" s="6">
        <v>21</v>
      </c>
      <c r="B24" s="31" t="s">
        <v>1234</v>
      </c>
      <c r="C24" s="31" t="s">
        <v>10</v>
      </c>
      <c r="D24" s="10">
        <v>2</v>
      </c>
      <c r="E24" s="10">
        <v>0</v>
      </c>
      <c r="F24" s="7">
        <f t="shared" si="0"/>
        <v>2</v>
      </c>
      <c r="G24" s="32">
        <f t="shared" si="1"/>
        <v>17220</v>
      </c>
      <c r="H24" s="11">
        <v>16800</v>
      </c>
      <c r="I24" s="11">
        <v>336</v>
      </c>
      <c r="J24" s="11">
        <v>84</v>
      </c>
    </row>
    <row r="25" spans="1:10" ht="15.6" x14ac:dyDescent="0.3">
      <c r="A25" s="6">
        <v>22</v>
      </c>
      <c r="B25" s="31" t="s">
        <v>1235</v>
      </c>
      <c r="C25" s="31" t="s">
        <v>14</v>
      </c>
      <c r="D25" s="10" t="s">
        <v>107</v>
      </c>
      <c r="E25" s="10" t="s">
        <v>107</v>
      </c>
      <c r="F25" s="7">
        <f t="shared" si="0"/>
        <v>0</v>
      </c>
      <c r="G25" s="32">
        <f t="shared" si="1"/>
        <v>0</v>
      </c>
      <c r="H25" s="11" t="s">
        <v>107</v>
      </c>
      <c r="I25" s="11" t="s">
        <v>107</v>
      </c>
      <c r="J25" s="11" t="s">
        <v>107</v>
      </c>
    </row>
    <row r="26" spans="1:10" ht="15.6" x14ac:dyDescent="0.3">
      <c r="A26" s="6">
        <v>23</v>
      </c>
      <c r="B26" s="31" t="s">
        <v>1236</v>
      </c>
      <c r="C26" s="31" t="s">
        <v>10</v>
      </c>
      <c r="D26" s="10" t="s">
        <v>107</v>
      </c>
      <c r="E26" s="10" t="s">
        <v>107</v>
      </c>
      <c r="F26" s="7">
        <f t="shared" si="0"/>
        <v>0</v>
      </c>
      <c r="G26" s="32">
        <f t="shared" si="1"/>
        <v>0</v>
      </c>
      <c r="H26" s="11" t="s">
        <v>107</v>
      </c>
      <c r="I26" s="11" t="s">
        <v>107</v>
      </c>
      <c r="J26" s="11" t="s">
        <v>107</v>
      </c>
    </row>
    <row r="27" spans="1:10" ht="15.6" x14ac:dyDescent="0.3">
      <c r="A27" s="6">
        <v>24</v>
      </c>
      <c r="B27" s="31" t="s">
        <v>1237</v>
      </c>
      <c r="C27" s="31" t="s">
        <v>13</v>
      </c>
      <c r="D27" s="10" t="s">
        <v>107</v>
      </c>
      <c r="E27" s="10" t="s">
        <v>107</v>
      </c>
      <c r="F27" s="7">
        <f t="shared" si="0"/>
        <v>0</v>
      </c>
      <c r="G27" s="32">
        <f t="shared" si="1"/>
        <v>0</v>
      </c>
      <c r="H27" s="11" t="s">
        <v>107</v>
      </c>
      <c r="I27" s="11" t="s">
        <v>107</v>
      </c>
      <c r="J27" s="11" t="s">
        <v>107</v>
      </c>
    </row>
    <row r="28" spans="1:10" ht="15.6" x14ac:dyDescent="0.3">
      <c r="A28" s="6">
        <v>25</v>
      </c>
      <c r="B28" s="31" t="s">
        <v>1238</v>
      </c>
      <c r="C28" s="31" t="s">
        <v>10</v>
      </c>
      <c r="D28" s="10">
        <v>4</v>
      </c>
      <c r="E28" s="10">
        <v>0</v>
      </c>
      <c r="F28" s="7">
        <f t="shared" si="0"/>
        <v>4</v>
      </c>
      <c r="G28" s="32">
        <f t="shared" si="1"/>
        <v>42640</v>
      </c>
      <c r="H28" s="11">
        <v>41600</v>
      </c>
      <c r="I28" s="11">
        <v>832</v>
      </c>
      <c r="J28" s="11">
        <v>208</v>
      </c>
    </row>
    <row r="29" spans="1:10" ht="15.6" x14ac:dyDescent="0.3">
      <c r="A29" s="6">
        <v>26</v>
      </c>
      <c r="B29" s="31" t="s">
        <v>1239</v>
      </c>
      <c r="C29" s="31" t="s">
        <v>13</v>
      </c>
      <c r="D29" s="10">
        <v>15</v>
      </c>
      <c r="E29" s="10">
        <v>0</v>
      </c>
      <c r="F29" s="7">
        <f t="shared" si="0"/>
        <v>15</v>
      </c>
      <c r="G29" s="32">
        <f t="shared" si="1"/>
        <v>172200</v>
      </c>
      <c r="H29" s="11">
        <v>168000</v>
      </c>
      <c r="I29" s="11">
        <v>3360</v>
      </c>
      <c r="J29" s="11">
        <v>840</v>
      </c>
    </row>
    <row r="30" spans="1:10" ht="15.6" x14ac:dyDescent="0.3">
      <c r="A30" s="6">
        <v>27</v>
      </c>
      <c r="B30" s="31" t="s">
        <v>1240</v>
      </c>
      <c r="C30" s="31" t="s">
        <v>13</v>
      </c>
      <c r="D30" s="10" t="s">
        <v>107</v>
      </c>
      <c r="E30" s="10" t="s">
        <v>107</v>
      </c>
      <c r="F30" s="7">
        <f t="shared" si="0"/>
        <v>0</v>
      </c>
      <c r="G30" s="32">
        <f t="shared" si="1"/>
        <v>0</v>
      </c>
      <c r="H30" s="11" t="s">
        <v>107</v>
      </c>
      <c r="I30" s="11" t="s">
        <v>107</v>
      </c>
      <c r="J30" s="11" t="s">
        <v>107</v>
      </c>
    </row>
    <row r="31" spans="1:10" ht="15.6" x14ac:dyDescent="0.3">
      <c r="A31" s="6">
        <v>28</v>
      </c>
      <c r="B31" s="31" t="s">
        <v>1241</v>
      </c>
      <c r="C31" s="31" t="s">
        <v>10</v>
      </c>
      <c r="D31" s="10" t="s">
        <v>107</v>
      </c>
      <c r="E31" s="10" t="s">
        <v>107</v>
      </c>
      <c r="F31" s="7">
        <f t="shared" si="0"/>
        <v>0</v>
      </c>
      <c r="G31" s="32">
        <f t="shared" si="1"/>
        <v>0</v>
      </c>
      <c r="H31" s="11" t="s">
        <v>107</v>
      </c>
      <c r="I31" s="11" t="s">
        <v>107</v>
      </c>
      <c r="J31" s="11" t="s">
        <v>107</v>
      </c>
    </row>
    <row r="32" spans="1:10" ht="15.6" x14ac:dyDescent="0.3">
      <c r="A32" s="6">
        <v>29</v>
      </c>
      <c r="B32" s="31" t="s">
        <v>1242</v>
      </c>
      <c r="C32" s="31" t="s">
        <v>13</v>
      </c>
      <c r="D32" s="10" t="s">
        <v>107</v>
      </c>
      <c r="E32" s="10" t="s">
        <v>107</v>
      </c>
      <c r="F32" s="7">
        <f t="shared" si="0"/>
        <v>0</v>
      </c>
      <c r="G32" s="32">
        <f t="shared" si="1"/>
        <v>0</v>
      </c>
      <c r="H32" s="11" t="s">
        <v>107</v>
      </c>
      <c r="I32" s="11" t="s">
        <v>107</v>
      </c>
      <c r="J32" s="11" t="s">
        <v>107</v>
      </c>
    </row>
    <row r="33" spans="1:10" ht="15.6" x14ac:dyDescent="0.3">
      <c r="A33" s="6">
        <v>30</v>
      </c>
      <c r="B33" s="31" t="s">
        <v>1243</v>
      </c>
      <c r="C33" s="31" t="s">
        <v>10</v>
      </c>
      <c r="D33" s="10" t="s">
        <v>107</v>
      </c>
      <c r="E33" s="10" t="s">
        <v>107</v>
      </c>
      <c r="F33" s="7">
        <f t="shared" si="0"/>
        <v>0</v>
      </c>
      <c r="G33" s="32">
        <f t="shared" si="1"/>
        <v>0</v>
      </c>
      <c r="H33" s="11" t="s">
        <v>107</v>
      </c>
      <c r="I33" s="11" t="s">
        <v>107</v>
      </c>
      <c r="J33" s="11" t="s">
        <v>107</v>
      </c>
    </row>
    <row r="34" spans="1:10" ht="15.6" x14ac:dyDescent="0.3">
      <c r="A34" s="6">
        <v>31</v>
      </c>
      <c r="B34" s="31" t="s">
        <v>1244</v>
      </c>
      <c r="C34" s="31" t="s">
        <v>13</v>
      </c>
      <c r="D34" s="10" t="s">
        <v>107</v>
      </c>
      <c r="E34" s="10" t="s">
        <v>107</v>
      </c>
      <c r="F34" s="7">
        <f t="shared" si="0"/>
        <v>0</v>
      </c>
      <c r="G34" s="32">
        <f t="shared" si="1"/>
        <v>0</v>
      </c>
      <c r="H34" s="11" t="s">
        <v>107</v>
      </c>
      <c r="I34" s="11" t="s">
        <v>107</v>
      </c>
      <c r="J34" s="11" t="s">
        <v>107</v>
      </c>
    </row>
    <row r="35" spans="1:10" ht="15.6" x14ac:dyDescent="0.3">
      <c r="A35" s="6">
        <v>32</v>
      </c>
      <c r="B35" s="31" t="s">
        <v>1245</v>
      </c>
      <c r="C35" s="31" t="s">
        <v>13</v>
      </c>
      <c r="D35" s="10">
        <v>2</v>
      </c>
      <c r="E35" s="10">
        <v>0</v>
      </c>
      <c r="F35" s="7">
        <f t="shared" si="0"/>
        <v>2</v>
      </c>
      <c r="G35" s="32">
        <f t="shared" si="1"/>
        <v>10045</v>
      </c>
      <c r="H35" s="11">
        <v>9800</v>
      </c>
      <c r="I35" s="11">
        <v>196</v>
      </c>
      <c r="J35" s="11">
        <v>49</v>
      </c>
    </row>
    <row r="36" spans="1:10" ht="15.6" x14ac:dyDescent="0.3">
      <c r="A36" s="6">
        <v>33</v>
      </c>
      <c r="B36" s="31" t="s">
        <v>1246</v>
      </c>
      <c r="C36" s="31" t="s">
        <v>11</v>
      </c>
      <c r="D36" s="10">
        <v>2</v>
      </c>
      <c r="E36" s="10">
        <v>1</v>
      </c>
      <c r="F36" s="7">
        <f t="shared" si="0"/>
        <v>3</v>
      </c>
      <c r="G36" s="32">
        <f t="shared" si="1"/>
        <v>25830</v>
      </c>
      <c r="H36" s="11">
        <v>25200</v>
      </c>
      <c r="I36" s="11">
        <v>504</v>
      </c>
      <c r="J36" s="11">
        <v>126</v>
      </c>
    </row>
    <row r="37" spans="1:10" ht="15.6" x14ac:dyDescent="0.3">
      <c r="A37" s="6">
        <v>34</v>
      </c>
      <c r="B37" s="31" t="s">
        <v>1247</v>
      </c>
      <c r="C37" s="31" t="s">
        <v>10</v>
      </c>
      <c r="D37" s="10">
        <v>1</v>
      </c>
      <c r="E37" s="10">
        <v>0</v>
      </c>
      <c r="F37" s="7">
        <f t="shared" si="0"/>
        <v>1</v>
      </c>
      <c r="G37" s="32">
        <f t="shared" si="1"/>
        <v>9648</v>
      </c>
      <c r="H37" s="11">
        <v>9600</v>
      </c>
      <c r="I37" s="11" t="s">
        <v>107</v>
      </c>
      <c r="J37" s="11">
        <v>48</v>
      </c>
    </row>
    <row r="38" spans="1:10" ht="15.6" x14ac:dyDescent="0.3">
      <c r="A38" s="6">
        <v>35</v>
      </c>
      <c r="B38" s="31" t="s">
        <v>1248</v>
      </c>
      <c r="C38" s="31" t="s">
        <v>10</v>
      </c>
      <c r="D38" s="10" t="s">
        <v>107</v>
      </c>
      <c r="E38" s="10" t="s">
        <v>107</v>
      </c>
      <c r="F38" s="7">
        <f t="shared" si="0"/>
        <v>0</v>
      </c>
      <c r="G38" s="32">
        <f t="shared" si="1"/>
        <v>0</v>
      </c>
      <c r="H38" s="11" t="s">
        <v>107</v>
      </c>
      <c r="I38" s="11" t="s">
        <v>107</v>
      </c>
      <c r="J38" s="11" t="s">
        <v>107</v>
      </c>
    </row>
    <row r="39" spans="1:10" ht="15.6" x14ac:dyDescent="0.3">
      <c r="A39" s="6">
        <v>36</v>
      </c>
      <c r="B39" s="31" t="s">
        <v>1249</v>
      </c>
      <c r="C39" s="31" t="s">
        <v>10</v>
      </c>
      <c r="D39" s="10">
        <v>5</v>
      </c>
      <c r="E39" s="10">
        <v>4</v>
      </c>
      <c r="F39" s="7">
        <f t="shared" si="0"/>
        <v>9</v>
      </c>
      <c r="G39" s="32">
        <f t="shared" si="1"/>
        <v>39360</v>
      </c>
      <c r="H39" s="49">
        <v>38400</v>
      </c>
      <c r="I39" s="11">
        <v>768</v>
      </c>
      <c r="J39" s="11">
        <v>192</v>
      </c>
    </row>
    <row r="40" spans="1:10" ht="15.6" x14ac:dyDescent="0.3">
      <c r="A40" s="6">
        <v>37</v>
      </c>
      <c r="B40" s="31" t="s">
        <v>1250</v>
      </c>
      <c r="C40" s="31" t="s">
        <v>13</v>
      </c>
      <c r="D40" s="10" t="s">
        <v>107</v>
      </c>
      <c r="E40" s="10" t="s">
        <v>107</v>
      </c>
      <c r="F40" s="7">
        <f t="shared" si="0"/>
        <v>0</v>
      </c>
      <c r="G40" s="32">
        <f t="shared" si="1"/>
        <v>0</v>
      </c>
      <c r="H40" s="11" t="s">
        <v>107</v>
      </c>
      <c r="I40" s="11" t="s">
        <v>107</v>
      </c>
      <c r="J40" s="11" t="s">
        <v>107</v>
      </c>
    </row>
    <row r="41" spans="1:10" ht="15.6" x14ac:dyDescent="0.3">
      <c r="A41" s="6">
        <v>38</v>
      </c>
      <c r="B41" s="31" t="s">
        <v>1251</v>
      </c>
      <c r="C41" s="31" t="s">
        <v>13</v>
      </c>
      <c r="D41" s="10" t="s">
        <v>107</v>
      </c>
      <c r="E41" s="10" t="s">
        <v>107</v>
      </c>
      <c r="F41" s="7">
        <f t="shared" si="0"/>
        <v>0</v>
      </c>
      <c r="G41" s="32">
        <f t="shared" si="1"/>
        <v>0</v>
      </c>
      <c r="H41" s="11" t="s">
        <v>107</v>
      </c>
      <c r="I41" s="11" t="s">
        <v>107</v>
      </c>
      <c r="J41" s="11" t="s">
        <v>107</v>
      </c>
    </row>
    <row r="42" spans="1:10" ht="15.6" x14ac:dyDescent="0.3">
      <c r="A42" s="6">
        <v>39</v>
      </c>
      <c r="B42" s="31" t="s">
        <v>1252</v>
      </c>
      <c r="C42" s="31" t="s">
        <v>13</v>
      </c>
      <c r="D42" s="10" t="s">
        <v>107</v>
      </c>
      <c r="E42" s="10" t="s">
        <v>107</v>
      </c>
      <c r="F42" s="7">
        <f t="shared" si="0"/>
        <v>0</v>
      </c>
      <c r="G42" s="32">
        <f t="shared" si="1"/>
        <v>0</v>
      </c>
      <c r="H42" s="11" t="s">
        <v>107</v>
      </c>
      <c r="I42" s="11" t="s">
        <v>107</v>
      </c>
      <c r="J42" s="11" t="s">
        <v>107</v>
      </c>
    </row>
    <row r="43" spans="1:10" ht="15.6" x14ac:dyDescent="0.3">
      <c r="A43" s="6">
        <v>40</v>
      </c>
      <c r="B43" s="31" t="s">
        <v>1253</v>
      </c>
      <c r="C43" s="31" t="s">
        <v>14</v>
      </c>
      <c r="D43" s="10">
        <v>0</v>
      </c>
      <c r="E43" s="10">
        <v>0</v>
      </c>
      <c r="F43" s="7">
        <f t="shared" si="0"/>
        <v>0</v>
      </c>
      <c r="G43" s="32">
        <f t="shared" si="1"/>
        <v>0</v>
      </c>
      <c r="H43" s="11">
        <v>0</v>
      </c>
      <c r="I43" s="11" t="s">
        <v>107</v>
      </c>
      <c r="J43" s="11" t="s">
        <v>107</v>
      </c>
    </row>
    <row r="44" spans="1:10" ht="15.6" x14ac:dyDescent="0.3">
      <c r="A44" s="6">
        <v>41</v>
      </c>
      <c r="B44" s="31" t="s">
        <v>1254</v>
      </c>
      <c r="C44" s="31" t="s">
        <v>10</v>
      </c>
      <c r="D44" s="10">
        <v>2</v>
      </c>
      <c r="E44" s="10">
        <v>1</v>
      </c>
      <c r="F44" s="7">
        <f t="shared" si="0"/>
        <v>3</v>
      </c>
      <c r="G44" s="32">
        <f t="shared" si="1"/>
        <v>25326</v>
      </c>
      <c r="H44" s="11">
        <v>25200</v>
      </c>
      <c r="I44" s="11" t="s">
        <v>107</v>
      </c>
      <c r="J44" s="11">
        <v>126</v>
      </c>
    </row>
    <row r="45" spans="1:10" ht="15.6" x14ac:dyDescent="0.3">
      <c r="A45" s="6">
        <v>42</v>
      </c>
      <c r="B45" s="31" t="s">
        <v>1255</v>
      </c>
      <c r="C45" s="31" t="s">
        <v>11</v>
      </c>
      <c r="D45" s="10">
        <v>42</v>
      </c>
      <c r="E45" s="10">
        <v>0</v>
      </c>
      <c r="F45" s="7">
        <f t="shared" si="0"/>
        <v>42</v>
      </c>
      <c r="G45" s="32">
        <f t="shared" si="1"/>
        <v>361614</v>
      </c>
      <c r="H45" s="11">
        <v>352800</v>
      </c>
      <c r="I45" s="11">
        <v>7050</v>
      </c>
      <c r="J45" s="11">
        <v>1764</v>
      </c>
    </row>
    <row r="46" spans="1:10" ht="15.6" x14ac:dyDescent="0.3">
      <c r="A46" s="6">
        <v>43</v>
      </c>
      <c r="B46" s="31" t="s">
        <v>1256</v>
      </c>
      <c r="C46" s="31" t="s">
        <v>14</v>
      </c>
      <c r="D46" s="10">
        <v>4</v>
      </c>
      <c r="E46" s="10">
        <v>0</v>
      </c>
      <c r="F46" s="7">
        <f t="shared" si="0"/>
        <v>4</v>
      </c>
      <c r="G46" s="32">
        <f t="shared" si="1"/>
        <v>32800</v>
      </c>
      <c r="H46" s="11">
        <v>32000</v>
      </c>
      <c r="I46" s="11">
        <v>640</v>
      </c>
      <c r="J46" s="11">
        <v>160</v>
      </c>
    </row>
    <row r="47" spans="1:10" ht="15.6" x14ac:dyDescent="0.3">
      <c r="A47" s="6">
        <v>44</v>
      </c>
      <c r="B47" s="31" t="s">
        <v>1257</v>
      </c>
      <c r="C47" s="31" t="s">
        <v>10</v>
      </c>
      <c r="D47" s="10">
        <v>4</v>
      </c>
      <c r="E47" s="10">
        <v>0</v>
      </c>
      <c r="F47" s="7">
        <f t="shared" si="0"/>
        <v>4</v>
      </c>
      <c r="G47" s="32">
        <f t="shared" si="1"/>
        <v>34386</v>
      </c>
      <c r="H47" s="11">
        <v>33600</v>
      </c>
      <c r="I47" s="11">
        <v>618</v>
      </c>
      <c r="J47" s="11">
        <v>168</v>
      </c>
    </row>
    <row r="48" spans="1:10" ht="15.6" x14ac:dyDescent="0.3">
      <c r="A48" s="6">
        <v>45</v>
      </c>
      <c r="B48" s="31" t="s">
        <v>1258</v>
      </c>
      <c r="C48" s="31" t="s">
        <v>13</v>
      </c>
      <c r="D48" s="10">
        <v>27</v>
      </c>
      <c r="E48" s="10">
        <v>2</v>
      </c>
      <c r="F48" s="7">
        <f t="shared" si="0"/>
        <v>29</v>
      </c>
      <c r="G48" s="32">
        <f t="shared" si="1"/>
        <v>165426.79999999999</v>
      </c>
      <c r="H48" s="11">
        <v>161392</v>
      </c>
      <c r="I48" s="11">
        <v>3227.84</v>
      </c>
      <c r="J48" s="11">
        <v>806.96</v>
      </c>
    </row>
    <row r="49" spans="1:10" ht="15.6" x14ac:dyDescent="0.3">
      <c r="A49" s="6">
        <v>46</v>
      </c>
      <c r="B49" s="31" t="s">
        <v>1259</v>
      </c>
      <c r="C49" s="31" t="s">
        <v>10</v>
      </c>
      <c r="D49" s="10" t="s">
        <v>107</v>
      </c>
      <c r="E49" s="10" t="s">
        <v>107</v>
      </c>
      <c r="F49" s="7">
        <f t="shared" si="0"/>
        <v>0</v>
      </c>
      <c r="G49" s="32">
        <f t="shared" si="1"/>
        <v>0</v>
      </c>
      <c r="H49" s="11" t="s">
        <v>107</v>
      </c>
      <c r="I49" s="11" t="s">
        <v>107</v>
      </c>
      <c r="J49" s="11" t="s">
        <v>107</v>
      </c>
    </row>
    <row r="50" spans="1:10" ht="15.6" x14ac:dyDescent="0.3">
      <c r="A50" s="6">
        <v>47</v>
      </c>
      <c r="B50" s="31" t="s">
        <v>1260</v>
      </c>
      <c r="C50" s="31" t="s">
        <v>10</v>
      </c>
      <c r="D50" s="10" t="s">
        <v>107</v>
      </c>
      <c r="E50" s="10" t="s">
        <v>107</v>
      </c>
      <c r="F50" s="7">
        <f t="shared" si="0"/>
        <v>0</v>
      </c>
      <c r="G50" s="32">
        <f t="shared" si="1"/>
        <v>0</v>
      </c>
      <c r="H50" s="11" t="s">
        <v>107</v>
      </c>
      <c r="I50" s="11" t="s">
        <v>107</v>
      </c>
      <c r="J50" s="11" t="s">
        <v>107</v>
      </c>
    </row>
    <row r="51" spans="1:10" ht="15.6" x14ac:dyDescent="0.3">
      <c r="A51" s="6">
        <v>48</v>
      </c>
      <c r="B51" s="31" t="s">
        <v>1261</v>
      </c>
      <c r="C51" s="31" t="s">
        <v>13</v>
      </c>
      <c r="D51" s="10">
        <v>1</v>
      </c>
      <c r="E51" s="10">
        <v>0</v>
      </c>
      <c r="F51" s="7">
        <f t="shared" si="0"/>
        <v>1</v>
      </c>
      <c r="G51" s="32">
        <f t="shared" si="1"/>
        <v>11480</v>
      </c>
      <c r="H51" s="11">
        <v>11200</v>
      </c>
      <c r="I51" s="11">
        <v>224</v>
      </c>
      <c r="J51" s="11">
        <v>56</v>
      </c>
    </row>
    <row r="52" spans="1:10" ht="15.6" x14ac:dyDescent="0.3">
      <c r="A52" s="6">
        <v>49</v>
      </c>
      <c r="B52" s="31" t="s">
        <v>1262</v>
      </c>
      <c r="C52" s="31" t="s">
        <v>10</v>
      </c>
      <c r="D52" s="10" t="s">
        <v>107</v>
      </c>
      <c r="E52" s="10" t="s">
        <v>107</v>
      </c>
      <c r="F52" s="7">
        <f t="shared" si="0"/>
        <v>0</v>
      </c>
      <c r="G52" s="32">
        <f t="shared" si="1"/>
        <v>0</v>
      </c>
      <c r="H52" s="11" t="s">
        <v>107</v>
      </c>
      <c r="I52" s="11" t="s">
        <v>107</v>
      </c>
      <c r="J52" s="11" t="s">
        <v>107</v>
      </c>
    </row>
    <row r="53" spans="1:10" ht="15.6" x14ac:dyDescent="0.3">
      <c r="A53" s="6">
        <v>50</v>
      </c>
      <c r="B53" s="31" t="s">
        <v>1263</v>
      </c>
      <c r="C53" s="31" t="s">
        <v>13</v>
      </c>
      <c r="D53" s="10">
        <v>3</v>
      </c>
      <c r="E53" s="10">
        <v>0</v>
      </c>
      <c r="F53" s="7">
        <f t="shared" si="0"/>
        <v>3</v>
      </c>
      <c r="G53" s="32">
        <f t="shared" si="1"/>
        <v>28700</v>
      </c>
      <c r="H53" s="11">
        <v>28000</v>
      </c>
      <c r="I53" s="11">
        <v>560</v>
      </c>
      <c r="J53" s="11">
        <v>140</v>
      </c>
    </row>
    <row r="54" spans="1:10" ht="15.6" x14ac:dyDescent="0.3">
      <c r="A54" s="6">
        <v>51</v>
      </c>
      <c r="B54" s="31" t="s">
        <v>1264</v>
      </c>
      <c r="C54" s="31" t="s">
        <v>10</v>
      </c>
      <c r="D54" s="10" t="s">
        <v>107</v>
      </c>
      <c r="E54" s="10" t="s">
        <v>107</v>
      </c>
      <c r="F54" s="7">
        <f t="shared" si="0"/>
        <v>0</v>
      </c>
      <c r="G54" s="32">
        <f t="shared" si="1"/>
        <v>0</v>
      </c>
      <c r="H54" s="11" t="s">
        <v>107</v>
      </c>
      <c r="I54" s="11" t="s">
        <v>107</v>
      </c>
      <c r="J54" s="11" t="s">
        <v>107</v>
      </c>
    </row>
    <row r="55" spans="1:10" ht="15.6" x14ac:dyDescent="0.3">
      <c r="A55" s="6">
        <v>52</v>
      </c>
      <c r="B55" s="31" t="s">
        <v>1265</v>
      </c>
      <c r="C55" s="31" t="s">
        <v>11</v>
      </c>
      <c r="D55" s="10" t="s">
        <v>107</v>
      </c>
      <c r="E55" s="10" t="s">
        <v>107</v>
      </c>
      <c r="F55" s="7">
        <f t="shared" si="0"/>
        <v>0</v>
      </c>
      <c r="G55" s="32">
        <f t="shared" si="1"/>
        <v>0</v>
      </c>
      <c r="H55" s="11" t="s">
        <v>107</v>
      </c>
      <c r="I55" s="11" t="s">
        <v>107</v>
      </c>
      <c r="J55" s="11" t="s">
        <v>107</v>
      </c>
    </row>
    <row r="56" spans="1:10" ht="15.6" x14ac:dyDescent="0.3">
      <c r="A56" s="6">
        <v>53</v>
      </c>
      <c r="B56" s="31" t="s">
        <v>1266</v>
      </c>
      <c r="C56" s="31" t="s">
        <v>10</v>
      </c>
      <c r="D56" s="10" t="s">
        <v>107</v>
      </c>
      <c r="E56" s="10" t="s">
        <v>107</v>
      </c>
      <c r="F56" s="7">
        <f t="shared" si="0"/>
        <v>0</v>
      </c>
      <c r="G56" s="32">
        <f t="shared" si="1"/>
        <v>0</v>
      </c>
      <c r="H56" s="11" t="s">
        <v>107</v>
      </c>
      <c r="I56" s="11" t="s">
        <v>107</v>
      </c>
      <c r="J56" s="11" t="s">
        <v>107</v>
      </c>
    </row>
    <row r="57" spans="1:10" ht="15.6" x14ac:dyDescent="0.3">
      <c r="A57" s="6">
        <v>54</v>
      </c>
      <c r="B57" s="31" t="s">
        <v>1267</v>
      </c>
      <c r="C57" s="31" t="s">
        <v>10</v>
      </c>
      <c r="D57" s="10" t="s">
        <v>107</v>
      </c>
      <c r="E57" s="10" t="s">
        <v>107</v>
      </c>
      <c r="F57" s="7">
        <f t="shared" si="0"/>
        <v>0</v>
      </c>
      <c r="G57" s="32">
        <f t="shared" si="1"/>
        <v>0</v>
      </c>
      <c r="H57" s="11" t="s">
        <v>107</v>
      </c>
      <c r="I57" s="11" t="s">
        <v>107</v>
      </c>
      <c r="J57" s="11" t="s">
        <v>107</v>
      </c>
    </row>
    <row r="58" spans="1:10" ht="15.6" x14ac:dyDescent="0.3">
      <c r="A58" s="6">
        <v>55</v>
      </c>
      <c r="B58" s="31" t="s">
        <v>1268</v>
      </c>
      <c r="C58" s="31" t="s">
        <v>14</v>
      </c>
      <c r="D58" s="10">
        <v>5</v>
      </c>
      <c r="E58" s="10">
        <v>0</v>
      </c>
      <c r="F58" s="7">
        <f t="shared" si="0"/>
        <v>5</v>
      </c>
      <c r="G58" s="32">
        <f t="shared" si="1"/>
        <v>43050</v>
      </c>
      <c r="H58" s="11">
        <v>42000</v>
      </c>
      <c r="I58" s="11">
        <v>840</v>
      </c>
      <c r="J58" s="11">
        <v>210</v>
      </c>
    </row>
    <row r="59" spans="1:10" ht="15.6" x14ac:dyDescent="0.3">
      <c r="A59" s="6">
        <v>56</v>
      </c>
      <c r="B59" s="31" t="s">
        <v>1269</v>
      </c>
      <c r="C59" s="31" t="s">
        <v>10</v>
      </c>
      <c r="D59" s="10" t="s">
        <v>107</v>
      </c>
      <c r="E59" s="10" t="s">
        <v>107</v>
      </c>
      <c r="F59" s="7">
        <f t="shared" si="0"/>
        <v>0</v>
      </c>
      <c r="G59" s="32">
        <f t="shared" si="1"/>
        <v>0</v>
      </c>
      <c r="H59" s="11" t="s">
        <v>107</v>
      </c>
      <c r="I59" s="11" t="s">
        <v>107</v>
      </c>
      <c r="J59" s="11" t="s">
        <v>107</v>
      </c>
    </row>
    <row r="60" spans="1:10" ht="15.6" x14ac:dyDescent="0.3">
      <c r="A60" s="6">
        <v>57</v>
      </c>
      <c r="B60" s="31" t="s">
        <v>1270</v>
      </c>
      <c r="C60" s="31" t="s">
        <v>13</v>
      </c>
      <c r="D60" s="10" t="s">
        <v>107</v>
      </c>
      <c r="E60" s="10" t="s">
        <v>107</v>
      </c>
      <c r="F60" s="7">
        <f t="shared" si="0"/>
        <v>0</v>
      </c>
      <c r="G60" s="32">
        <f t="shared" si="1"/>
        <v>0</v>
      </c>
      <c r="H60" s="11" t="s">
        <v>107</v>
      </c>
      <c r="I60" s="11" t="s">
        <v>107</v>
      </c>
      <c r="J60" s="11" t="s">
        <v>107</v>
      </c>
    </row>
    <row r="61" spans="1:10" ht="15.6" x14ac:dyDescent="0.3">
      <c r="A61" s="6">
        <v>58</v>
      </c>
      <c r="B61" s="31" t="s">
        <v>1271</v>
      </c>
      <c r="C61" s="31" t="s">
        <v>13</v>
      </c>
      <c r="D61" s="10">
        <v>1</v>
      </c>
      <c r="E61" s="10">
        <v>1</v>
      </c>
      <c r="F61" s="7">
        <f t="shared" si="0"/>
        <v>2</v>
      </c>
      <c r="G61" s="32">
        <f t="shared" si="1"/>
        <v>13530</v>
      </c>
      <c r="H61" s="11">
        <v>13200</v>
      </c>
      <c r="I61" s="11">
        <v>264</v>
      </c>
      <c r="J61" s="11">
        <v>66</v>
      </c>
    </row>
    <row r="62" spans="1:10" ht="15.6" x14ac:dyDescent="0.3">
      <c r="A62" s="6">
        <v>59</v>
      </c>
      <c r="B62" s="31" t="s">
        <v>1272</v>
      </c>
      <c r="C62" s="31" t="s">
        <v>10</v>
      </c>
      <c r="D62" s="10" t="s">
        <v>107</v>
      </c>
      <c r="E62" s="10" t="s">
        <v>107</v>
      </c>
      <c r="F62" s="7">
        <f t="shared" si="0"/>
        <v>0</v>
      </c>
      <c r="G62" s="32">
        <f t="shared" si="1"/>
        <v>0</v>
      </c>
      <c r="H62" s="11" t="s">
        <v>107</v>
      </c>
      <c r="I62" s="11" t="s">
        <v>107</v>
      </c>
      <c r="J62" s="11" t="s">
        <v>107</v>
      </c>
    </row>
    <row r="63" spans="1:10" ht="15.6" x14ac:dyDescent="0.3">
      <c r="A63" s="6">
        <v>60</v>
      </c>
      <c r="B63" s="31" t="s">
        <v>1273</v>
      </c>
      <c r="C63" s="31" t="s">
        <v>13</v>
      </c>
      <c r="D63" s="10">
        <v>3</v>
      </c>
      <c r="E63" s="10">
        <v>0</v>
      </c>
      <c r="F63" s="7">
        <f t="shared" si="0"/>
        <v>3</v>
      </c>
      <c r="G63" s="32">
        <f t="shared" si="1"/>
        <v>21525</v>
      </c>
      <c r="H63" s="11">
        <v>21000</v>
      </c>
      <c r="I63" s="11">
        <v>420</v>
      </c>
      <c r="J63" s="11">
        <v>105</v>
      </c>
    </row>
    <row r="64" spans="1:10" ht="15.6" x14ac:dyDescent="0.3">
      <c r="A64" s="6">
        <v>61</v>
      </c>
      <c r="B64" s="31" t="s">
        <v>1274</v>
      </c>
      <c r="C64" s="31" t="s">
        <v>13</v>
      </c>
      <c r="D64" s="10" t="s">
        <v>107</v>
      </c>
      <c r="E64" s="10" t="s">
        <v>107</v>
      </c>
      <c r="F64" s="7">
        <f t="shared" si="0"/>
        <v>0</v>
      </c>
      <c r="G64" s="32">
        <f t="shared" si="1"/>
        <v>0</v>
      </c>
      <c r="H64" s="11" t="s">
        <v>107</v>
      </c>
      <c r="I64" s="11" t="s">
        <v>107</v>
      </c>
      <c r="J64" s="11" t="s">
        <v>107</v>
      </c>
    </row>
    <row r="65" spans="1:10" ht="15.6" x14ac:dyDescent="0.3">
      <c r="A65" s="6">
        <v>62</v>
      </c>
      <c r="B65" s="31" t="s">
        <v>1275</v>
      </c>
      <c r="C65" s="31" t="s">
        <v>13</v>
      </c>
      <c r="D65" s="10" t="s">
        <v>107</v>
      </c>
      <c r="E65" s="10" t="s">
        <v>107</v>
      </c>
      <c r="F65" s="7">
        <f t="shared" si="0"/>
        <v>0</v>
      </c>
      <c r="G65" s="32">
        <f t="shared" si="1"/>
        <v>0</v>
      </c>
      <c r="H65" s="11" t="s">
        <v>107</v>
      </c>
      <c r="I65" s="11" t="s">
        <v>107</v>
      </c>
      <c r="J65" s="11" t="s">
        <v>107</v>
      </c>
    </row>
    <row r="66" spans="1:10" ht="15.6" x14ac:dyDescent="0.3">
      <c r="A66" s="6">
        <v>63</v>
      </c>
      <c r="B66" s="31" t="s">
        <v>1276</v>
      </c>
      <c r="C66" s="31" t="s">
        <v>13</v>
      </c>
      <c r="D66" s="10" t="s">
        <v>107</v>
      </c>
      <c r="E66" s="10" t="s">
        <v>107</v>
      </c>
      <c r="F66" s="7">
        <f t="shared" si="0"/>
        <v>0</v>
      </c>
      <c r="G66" s="32">
        <f t="shared" si="1"/>
        <v>0</v>
      </c>
      <c r="H66" s="11" t="s">
        <v>107</v>
      </c>
      <c r="I66" s="11" t="s">
        <v>107</v>
      </c>
      <c r="J66" s="11" t="s">
        <v>107</v>
      </c>
    </row>
    <row r="67" spans="1:10" ht="15.6" x14ac:dyDescent="0.3">
      <c r="A67" s="6">
        <v>64</v>
      </c>
      <c r="B67" s="31" t="s">
        <v>1277</v>
      </c>
      <c r="C67" s="31" t="s">
        <v>10</v>
      </c>
      <c r="D67" s="10" t="s">
        <v>107</v>
      </c>
      <c r="E67" s="10" t="s">
        <v>107</v>
      </c>
      <c r="F67" s="7">
        <f t="shared" si="0"/>
        <v>0</v>
      </c>
      <c r="G67" s="32">
        <f t="shared" si="1"/>
        <v>0</v>
      </c>
      <c r="H67" s="11" t="s">
        <v>107</v>
      </c>
      <c r="I67" s="11" t="s">
        <v>107</v>
      </c>
      <c r="J67" s="11" t="s">
        <v>107</v>
      </c>
    </row>
    <row r="68" spans="1:10" ht="15.6" x14ac:dyDescent="0.3">
      <c r="A68" s="6">
        <v>65</v>
      </c>
      <c r="B68" s="31" t="s">
        <v>1278</v>
      </c>
      <c r="C68" s="31" t="s">
        <v>10</v>
      </c>
      <c r="D68" s="10" t="s">
        <v>107</v>
      </c>
      <c r="E68" s="10" t="s">
        <v>107</v>
      </c>
      <c r="F68" s="7">
        <f t="shared" si="0"/>
        <v>0</v>
      </c>
      <c r="G68" s="32">
        <f t="shared" si="1"/>
        <v>0</v>
      </c>
      <c r="H68" s="11" t="s">
        <v>107</v>
      </c>
      <c r="I68" s="11" t="s">
        <v>107</v>
      </c>
      <c r="J68" s="11" t="s">
        <v>107</v>
      </c>
    </row>
    <row r="69" spans="1:10" ht="15.6" x14ac:dyDescent="0.3">
      <c r="A69" s="6">
        <v>66</v>
      </c>
      <c r="B69" s="31" t="s">
        <v>1279</v>
      </c>
      <c r="C69" s="31" t="s">
        <v>13</v>
      </c>
      <c r="D69" s="10" t="s">
        <v>107</v>
      </c>
      <c r="E69" s="10" t="s">
        <v>107</v>
      </c>
      <c r="F69" s="7">
        <f t="shared" ref="F69:F132" si="2">SUM(D69:E69)</f>
        <v>0</v>
      </c>
      <c r="G69" s="32">
        <f t="shared" ref="G69:G132" si="3">SUM(H69:J69)</f>
        <v>0</v>
      </c>
      <c r="H69" s="11" t="s">
        <v>107</v>
      </c>
      <c r="I69" s="11" t="s">
        <v>107</v>
      </c>
      <c r="J69" s="11" t="s">
        <v>107</v>
      </c>
    </row>
    <row r="70" spans="1:10" ht="15.6" x14ac:dyDescent="0.3">
      <c r="A70" s="6">
        <v>67</v>
      </c>
      <c r="B70" s="31" t="s">
        <v>1280</v>
      </c>
      <c r="C70" s="31" t="s">
        <v>10</v>
      </c>
      <c r="D70" s="10">
        <v>0</v>
      </c>
      <c r="E70" s="10">
        <v>0</v>
      </c>
      <c r="F70" s="7">
        <f t="shared" si="2"/>
        <v>0</v>
      </c>
      <c r="G70" s="32">
        <f t="shared" si="3"/>
        <v>0</v>
      </c>
      <c r="H70" s="11">
        <v>0</v>
      </c>
      <c r="I70" s="11" t="s">
        <v>107</v>
      </c>
      <c r="J70" s="11" t="s">
        <v>107</v>
      </c>
    </row>
    <row r="71" spans="1:10" ht="15.6" x14ac:dyDescent="0.3">
      <c r="A71" s="6">
        <v>68</v>
      </c>
      <c r="B71" s="31" t="s">
        <v>1281</v>
      </c>
      <c r="C71" s="31" t="s">
        <v>13</v>
      </c>
      <c r="D71" s="10" t="s">
        <v>107</v>
      </c>
      <c r="E71" s="10" t="s">
        <v>107</v>
      </c>
      <c r="F71" s="7">
        <f t="shared" si="2"/>
        <v>0</v>
      </c>
      <c r="G71" s="32">
        <f t="shared" si="3"/>
        <v>0</v>
      </c>
      <c r="H71" s="11" t="s">
        <v>107</v>
      </c>
      <c r="I71" s="11" t="s">
        <v>107</v>
      </c>
      <c r="J71" s="11" t="s">
        <v>107</v>
      </c>
    </row>
    <row r="72" spans="1:10" ht="15.6" x14ac:dyDescent="0.3">
      <c r="A72" s="6">
        <v>69</v>
      </c>
      <c r="B72" s="31" t="s">
        <v>1282</v>
      </c>
      <c r="C72" s="31" t="s">
        <v>13</v>
      </c>
      <c r="D72" s="10">
        <v>4</v>
      </c>
      <c r="E72" s="10">
        <v>0</v>
      </c>
      <c r="F72" s="7">
        <f t="shared" si="2"/>
        <v>4</v>
      </c>
      <c r="G72" s="32">
        <f t="shared" si="3"/>
        <v>25830</v>
      </c>
      <c r="H72" s="11">
        <v>25200</v>
      </c>
      <c r="I72" s="11">
        <v>504</v>
      </c>
      <c r="J72" s="11">
        <v>126</v>
      </c>
    </row>
    <row r="73" spans="1:10" ht="15.6" x14ac:dyDescent="0.3">
      <c r="A73" s="6">
        <v>70</v>
      </c>
      <c r="B73" s="31" t="s">
        <v>1283</v>
      </c>
      <c r="C73" s="31" t="s">
        <v>13</v>
      </c>
      <c r="D73" s="10" t="s">
        <v>107</v>
      </c>
      <c r="E73" s="10" t="s">
        <v>107</v>
      </c>
      <c r="F73" s="7">
        <f t="shared" si="2"/>
        <v>0</v>
      </c>
      <c r="G73" s="32">
        <f t="shared" si="3"/>
        <v>0</v>
      </c>
      <c r="H73" s="11" t="s">
        <v>107</v>
      </c>
      <c r="I73" s="11" t="s">
        <v>107</v>
      </c>
      <c r="J73" s="11" t="s">
        <v>107</v>
      </c>
    </row>
    <row r="74" spans="1:10" ht="15.6" x14ac:dyDescent="0.3">
      <c r="A74" s="6">
        <v>71</v>
      </c>
      <c r="B74" s="31" t="s">
        <v>1284</v>
      </c>
      <c r="C74" s="31" t="s">
        <v>13</v>
      </c>
      <c r="D74" s="10">
        <v>11</v>
      </c>
      <c r="E74" s="10">
        <v>0</v>
      </c>
      <c r="F74" s="7">
        <f t="shared" si="2"/>
        <v>11</v>
      </c>
      <c r="G74" s="32">
        <f t="shared" si="3"/>
        <v>90405</v>
      </c>
      <c r="H74" s="11">
        <v>88200</v>
      </c>
      <c r="I74" s="11">
        <v>1764</v>
      </c>
      <c r="J74" s="11">
        <v>441</v>
      </c>
    </row>
    <row r="75" spans="1:10" ht="15.6" x14ac:dyDescent="0.3">
      <c r="A75" s="6">
        <v>72</v>
      </c>
      <c r="B75" s="31" t="s">
        <v>1285</v>
      </c>
      <c r="C75" s="31" t="s">
        <v>10</v>
      </c>
      <c r="D75" s="10" t="s">
        <v>107</v>
      </c>
      <c r="E75" s="10" t="s">
        <v>107</v>
      </c>
      <c r="F75" s="7">
        <f t="shared" si="2"/>
        <v>0</v>
      </c>
      <c r="G75" s="32">
        <f t="shared" si="3"/>
        <v>0</v>
      </c>
      <c r="H75" s="11" t="s">
        <v>107</v>
      </c>
      <c r="I75" s="11" t="s">
        <v>107</v>
      </c>
      <c r="J75" s="11" t="s">
        <v>107</v>
      </c>
    </row>
    <row r="76" spans="1:10" ht="15.6" x14ac:dyDescent="0.3">
      <c r="A76" s="6">
        <v>73</v>
      </c>
      <c r="B76" s="31" t="s">
        <v>1286</v>
      </c>
      <c r="C76" s="31" t="s">
        <v>14</v>
      </c>
      <c r="D76" s="10" t="s">
        <v>107</v>
      </c>
      <c r="E76" s="10" t="s">
        <v>107</v>
      </c>
      <c r="F76" s="7">
        <f t="shared" si="2"/>
        <v>0</v>
      </c>
      <c r="G76" s="32">
        <f t="shared" si="3"/>
        <v>0</v>
      </c>
      <c r="H76" s="11" t="s">
        <v>107</v>
      </c>
      <c r="I76" s="11" t="s">
        <v>107</v>
      </c>
      <c r="J76" s="11" t="s">
        <v>107</v>
      </c>
    </row>
    <row r="77" spans="1:10" ht="15.6" x14ac:dyDescent="0.3">
      <c r="A77" s="6">
        <v>74</v>
      </c>
      <c r="B77" s="31" t="s">
        <v>1287</v>
      </c>
      <c r="C77" s="31" t="s">
        <v>10</v>
      </c>
      <c r="D77" s="10" t="s">
        <v>107</v>
      </c>
      <c r="E77" s="10" t="s">
        <v>107</v>
      </c>
      <c r="F77" s="7">
        <f t="shared" si="2"/>
        <v>0</v>
      </c>
      <c r="G77" s="32">
        <f t="shared" si="3"/>
        <v>0</v>
      </c>
      <c r="H77" s="11" t="s">
        <v>107</v>
      </c>
      <c r="I77" s="11" t="s">
        <v>107</v>
      </c>
      <c r="J77" s="11" t="s">
        <v>107</v>
      </c>
    </row>
    <row r="78" spans="1:10" ht="15.6" x14ac:dyDescent="0.3">
      <c r="A78" s="6">
        <v>75</v>
      </c>
      <c r="B78" s="31" t="s">
        <v>1288</v>
      </c>
      <c r="C78" s="31" t="s">
        <v>13</v>
      </c>
      <c r="D78" s="10" t="s">
        <v>107</v>
      </c>
      <c r="E78" s="10" t="s">
        <v>107</v>
      </c>
      <c r="F78" s="7">
        <f t="shared" si="2"/>
        <v>0</v>
      </c>
      <c r="G78" s="32">
        <f t="shared" si="3"/>
        <v>0</v>
      </c>
      <c r="H78" s="11" t="s">
        <v>107</v>
      </c>
      <c r="I78" s="11" t="s">
        <v>107</v>
      </c>
      <c r="J78" s="11" t="s">
        <v>107</v>
      </c>
    </row>
    <row r="79" spans="1:10" ht="15.6" x14ac:dyDescent="0.3">
      <c r="A79" s="6">
        <v>76</v>
      </c>
      <c r="B79" s="31" t="s">
        <v>1289</v>
      </c>
      <c r="C79" s="31" t="s">
        <v>10</v>
      </c>
      <c r="D79" s="10">
        <v>1</v>
      </c>
      <c r="E79" s="10">
        <v>0</v>
      </c>
      <c r="F79" s="7">
        <f t="shared" si="2"/>
        <v>1</v>
      </c>
      <c r="G79" s="32">
        <f t="shared" si="3"/>
        <v>8610</v>
      </c>
      <c r="H79" s="11">
        <v>8400</v>
      </c>
      <c r="I79" s="11">
        <v>168</v>
      </c>
      <c r="J79" s="11">
        <v>42</v>
      </c>
    </row>
    <row r="80" spans="1:10" ht="15.6" x14ac:dyDescent="0.3">
      <c r="A80" s="6">
        <v>77</v>
      </c>
      <c r="B80" s="31" t="s">
        <v>1290</v>
      </c>
      <c r="C80" s="31" t="s">
        <v>13</v>
      </c>
      <c r="D80" s="10" t="s">
        <v>107</v>
      </c>
      <c r="E80" s="10" t="s">
        <v>107</v>
      </c>
      <c r="F80" s="7">
        <f t="shared" si="2"/>
        <v>0</v>
      </c>
      <c r="G80" s="32">
        <f t="shared" si="3"/>
        <v>0</v>
      </c>
      <c r="H80" s="11" t="s">
        <v>107</v>
      </c>
      <c r="I80" s="11" t="s">
        <v>107</v>
      </c>
      <c r="J80" s="11" t="s">
        <v>107</v>
      </c>
    </row>
    <row r="81" spans="1:10" ht="15.6" x14ac:dyDescent="0.3">
      <c r="A81" s="6">
        <v>78</v>
      </c>
      <c r="B81" s="31" t="s">
        <v>1291</v>
      </c>
      <c r="C81" s="31" t="s">
        <v>13</v>
      </c>
      <c r="D81" s="10">
        <v>3</v>
      </c>
      <c r="E81" s="10">
        <v>0</v>
      </c>
      <c r="F81" s="7">
        <f t="shared" si="2"/>
        <v>3</v>
      </c>
      <c r="G81" s="32">
        <f t="shared" si="3"/>
        <v>25830</v>
      </c>
      <c r="H81" s="11">
        <v>25200</v>
      </c>
      <c r="I81" s="11">
        <v>504</v>
      </c>
      <c r="J81" s="11">
        <v>126</v>
      </c>
    </row>
    <row r="82" spans="1:10" ht="15.6" x14ac:dyDescent="0.3">
      <c r="A82" s="6">
        <v>79</v>
      </c>
      <c r="B82" s="31" t="s">
        <v>1292</v>
      </c>
      <c r="C82" s="31" t="s">
        <v>13</v>
      </c>
      <c r="D82" s="10" t="s">
        <v>107</v>
      </c>
      <c r="E82" s="10" t="s">
        <v>107</v>
      </c>
      <c r="F82" s="7">
        <f t="shared" si="2"/>
        <v>0</v>
      </c>
      <c r="G82" s="32">
        <f t="shared" si="3"/>
        <v>0</v>
      </c>
      <c r="H82" s="11" t="s">
        <v>107</v>
      </c>
      <c r="I82" s="11" t="s">
        <v>107</v>
      </c>
      <c r="J82" s="11" t="s">
        <v>107</v>
      </c>
    </row>
    <row r="83" spans="1:10" ht="15.6" x14ac:dyDescent="0.3">
      <c r="A83" s="6">
        <v>80</v>
      </c>
      <c r="B83" s="31" t="s">
        <v>1293</v>
      </c>
      <c r="C83" s="31" t="s">
        <v>13</v>
      </c>
      <c r="D83" s="10">
        <v>1</v>
      </c>
      <c r="E83" s="10">
        <v>0</v>
      </c>
      <c r="F83" s="7">
        <f t="shared" si="2"/>
        <v>1</v>
      </c>
      <c r="G83" s="32">
        <f t="shared" si="3"/>
        <v>5740</v>
      </c>
      <c r="H83" s="11">
        <v>5600</v>
      </c>
      <c r="I83" s="11">
        <v>112</v>
      </c>
      <c r="J83" s="11">
        <v>28</v>
      </c>
    </row>
    <row r="84" spans="1:10" ht="15.6" x14ac:dyDescent="0.3">
      <c r="A84" s="6">
        <v>81</v>
      </c>
      <c r="B84" s="31" t="s">
        <v>1294</v>
      </c>
      <c r="C84" s="31" t="s">
        <v>10</v>
      </c>
      <c r="D84" s="10" t="s">
        <v>107</v>
      </c>
      <c r="E84" s="10" t="s">
        <v>107</v>
      </c>
      <c r="F84" s="7">
        <f t="shared" si="2"/>
        <v>0</v>
      </c>
      <c r="G84" s="32">
        <f t="shared" si="3"/>
        <v>0</v>
      </c>
      <c r="H84" s="11" t="s">
        <v>107</v>
      </c>
      <c r="I84" s="11" t="s">
        <v>107</v>
      </c>
      <c r="J84" s="11" t="s">
        <v>107</v>
      </c>
    </row>
    <row r="85" spans="1:10" ht="15.6" x14ac:dyDescent="0.3">
      <c r="A85" s="6">
        <v>82</v>
      </c>
      <c r="B85" s="31" t="s">
        <v>1295</v>
      </c>
      <c r="C85" s="31" t="s">
        <v>13</v>
      </c>
      <c r="D85" s="10" t="s">
        <v>107</v>
      </c>
      <c r="E85" s="10" t="s">
        <v>107</v>
      </c>
      <c r="F85" s="7">
        <f t="shared" si="2"/>
        <v>0</v>
      </c>
      <c r="G85" s="32">
        <f t="shared" si="3"/>
        <v>0</v>
      </c>
      <c r="H85" s="11" t="s">
        <v>107</v>
      </c>
      <c r="I85" s="11" t="s">
        <v>107</v>
      </c>
      <c r="J85" s="11" t="s">
        <v>107</v>
      </c>
    </row>
    <row r="86" spans="1:10" ht="15.6" x14ac:dyDescent="0.3">
      <c r="A86" s="6">
        <v>83</v>
      </c>
      <c r="B86" s="31" t="s">
        <v>1296</v>
      </c>
      <c r="C86" s="31" t="s">
        <v>12</v>
      </c>
      <c r="D86" s="10">
        <v>140</v>
      </c>
      <c r="E86" s="10">
        <v>0</v>
      </c>
      <c r="F86" s="7">
        <f t="shared" si="2"/>
        <v>140</v>
      </c>
      <c r="G86" s="32">
        <f t="shared" si="3"/>
        <v>1526840</v>
      </c>
      <c r="H86" s="11">
        <v>1489600</v>
      </c>
      <c r="I86" s="11">
        <v>29792</v>
      </c>
      <c r="J86" s="11">
        <v>7448</v>
      </c>
    </row>
    <row r="87" spans="1:10" ht="15.6" x14ac:dyDescent="0.3">
      <c r="A87" s="6">
        <v>84</v>
      </c>
      <c r="B87" s="31" t="s">
        <v>1297</v>
      </c>
      <c r="C87" s="31" t="s">
        <v>12</v>
      </c>
      <c r="D87" s="10" t="s">
        <v>107</v>
      </c>
      <c r="E87" s="10" t="s">
        <v>107</v>
      </c>
      <c r="F87" s="7">
        <f t="shared" si="2"/>
        <v>0</v>
      </c>
      <c r="G87" s="32">
        <f t="shared" si="3"/>
        <v>0</v>
      </c>
      <c r="H87" s="11" t="s">
        <v>107</v>
      </c>
      <c r="I87" s="11" t="s">
        <v>107</v>
      </c>
      <c r="J87" s="11" t="s">
        <v>107</v>
      </c>
    </row>
    <row r="88" spans="1:10" ht="15.6" x14ac:dyDescent="0.3">
      <c r="A88" s="6">
        <v>85</v>
      </c>
      <c r="B88" s="31" t="s">
        <v>1298</v>
      </c>
      <c r="C88" s="31" t="s">
        <v>12</v>
      </c>
      <c r="D88" s="10">
        <v>0</v>
      </c>
      <c r="E88" s="10">
        <v>10</v>
      </c>
      <c r="F88" s="7">
        <f t="shared" si="2"/>
        <v>10</v>
      </c>
      <c r="G88" s="32">
        <f t="shared" si="3"/>
        <v>86100</v>
      </c>
      <c r="H88" s="11">
        <v>84000</v>
      </c>
      <c r="I88" s="11">
        <v>1680</v>
      </c>
      <c r="J88" s="11">
        <v>420</v>
      </c>
    </row>
    <row r="89" spans="1:10" ht="15.6" x14ac:dyDescent="0.3">
      <c r="A89" s="6">
        <v>86</v>
      </c>
      <c r="B89" s="31" t="s">
        <v>1299</v>
      </c>
      <c r="C89" s="31" t="s">
        <v>12</v>
      </c>
      <c r="D89" s="10" t="s">
        <v>107</v>
      </c>
      <c r="E89" s="10" t="s">
        <v>107</v>
      </c>
      <c r="F89" s="7">
        <f t="shared" si="2"/>
        <v>0</v>
      </c>
      <c r="G89" s="32">
        <f t="shared" si="3"/>
        <v>0</v>
      </c>
      <c r="H89" s="11" t="s">
        <v>107</v>
      </c>
      <c r="I89" s="11" t="s">
        <v>107</v>
      </c>
      <c r="J89" s="11" t="s">
        <v>107</v>
      </c>
    </row>
    <row r="90" spans="1:10" ht="15.6" x14ac:dyDescent="0.3">
      <c r="A90" s="6">
        <v>87</v>
      </c>
      <c r="B90" s="31" t="s">
        <v>1300</v>
      </c>
      <c r="C90" s="31" t="s">
        <v>12</v>
      </c>
      <c r="D90" s="10">
        <v>1</v>
      </c>
      <c r="E90" s="10">
        <v>0</v>
      </c>
      <c r="F90" s="7">
        <f t="shared" si="2"/>
        <v>1</v>
      </c>
      <c r="G90" s="32">
        <f t="shared" si="3"/>
        <v>8610</v>
      </c>
      <c r="H90" s="11">
        <v>8400</v>
      </c>
      <c r="I90" s="11">
        <v>168</v>
      </c>
      <c r="J90" s="11">
        <v>42</v>
      </c>
    </row>
    <row r="91" spans="1:10" ht="15.6" x14ac:dyDescent="0.3">
      <c r="A91" s="6">
        <v>88</v>
      </c>
      <c r="B91" s="31" t="s">
        <v>1301</v>
      </c>
      <c r="C91" s="31" t="s">
        <v>12</v>
      </c>
      <c r="D91" s="10">
        <v>43</v>
      </c>
      <c r="E91" s="10">
        <v>0</v>
      </c>
      <c r="F91" s="7">
        <f t="shared" si="2"/>
        <v>43</v>
      </c>
      <c r="G91" s="32">
        <f t="shared" si="3"/>
        <v>368718</v>
      </c>
      <c r="H91" s="11">
        <v>361200</v>
      </c>
      <c r="I91" s="11">
        <v>5712</v>
      </c>
      <c r="J91" s="11">
        <v>1806</v>
      </c>
    </row>
    <row r="92" spans="1:10" ht="15.6" x14ac:dyDescent="0.3">
      <c r="A92" s="6">
        <v>89</v>
      </c>
      <c r="B92" s="31" t="s">
        <v>1302</v>
      </c>
      <c r="C92" s="31" t="s">
        <v>12</v>
      </c>
      <c r="D92" s="10">
        <v>22</v>
      </c>
      <c r="E92" s="10">
        <v>0</v>
      </c>
      <c r="F92" s="7">
        <f t="shared" si="2"/>
        <v>22</v>
      </c>
      <c r="G92" s="32">
        <f t="shared" si="3"/>
        <v>220273.36</v>
      </c>
      <c r="H92" s="11">
        <v>214900.84</v>
      </c>
      <c r="I92" s="11">
        <v>4298.0200000000004</v>
      </c>
      <c r="J92" s="11">
        <v>1074.5</v>
      </c>
    </row>
    <row r="93" spans="1:10" ht="15.6" x14ac:dyDescent="0.3">
      <c r="A93" s="6">
        <v>90</v>
      </c>
      <c r="B93" s="31" t="s">
        <v>51</v>
      </c>
      <c r="C93" s="31" t="s">
        <v>12</v>
      </c>
      <c r="D93" s="10" t="s">
        <v>107</v>
      </c>
      <c r="E93" s="10" t="s">
        <v>107</v>
      </c>
      <c r="F93" s="7">
        <f t="shared" si="2"/>
        <v>0</v>
      </c>
      <c r="G93" s="32">
        <f t="shared" si="3"/>
        <v>0</v>
      </c>
      <c r="H93" s="11" t="s">
        <v>107</v>
      </c>
      <c r="I93" s="11" t="s">
        <v>107</v>
      </c>
      <c r="J93" s="11" t="s">
        <v>107</v>
      </c>
    </row>
    <row r="94" spans="1:10" ht="15.6" x14ac:dyDescent="0.3">
      <c r="A94" s="6">
        <v>91</v>
      </c>
      <c r="B94" s="31" t="s">
        <v>1303</v>
      </c>
      <c r="C94" s="31" t="s">
        <v>12</v>
      </c>
      <c r="D94" s="10" t="s">
        <v>107</v>
      </c>
      <c r="E94" s="10" t="s">
        <v>107</v>
      </c>
      <c r="F94" s="7">
        <f t="shared" si="2"/>
        <v>0</v>
      </c>
      <c r="G94" s="32">
        <f t="shared" si="3"/>
        <v>0</v>
      </c>
      <c r="H94" s="11" t="s">
        <v>107</v>
      </c>
      <c r="I94" s="11" t="s">
        <v>107</v>
      </c>
      <c r="J94" s="11" t="s">
        <v>107</v>
      </c>
    </row>
    <row r="95" spans="1:10" ht="15.6" x14ac:dyDescent="0.3">
      <c r="A95" s="6">
        <v>92</v>
      </c>
      <c r="B95" s="31" t="s">
        <v>1304</v>
      </c>
      <c r="C95" s="31" t="s">
        <v>10</v>
      </c>
      <c r="D95" s="10" t="s">
        <v>107</v>
      </c>
      <c r="E95" s="10" t="s">
        <v>107</v>
      </c>
      <c r="F95" s="7">
        <f t="shared" si="2"/>
        <v>0</v>
      </c>
      <c r="G95" s="32">
        <f t="shared" si="3"/>
        <v>0</v>
      </c>
      <c r="H95" s="11" t="s">
        <v>107</v>
      </c>
      <c r="I95" s="11" t="s">
        <v>107</v>
      </c>
      <c r="J95" s="11" t="s">
        <v>107</v>
      </c>
    </row>
    <row r="96" spans="1:10" ht="15.6" x14ac:dyDescent="0.3">
      <c r="A96" s="6">
        <v>93</v>
      </c>
      <c r="B96" s="31" t="s">
        <v>1305</v>
      </c>
      <c r="C96" s="31" t="s">
        <v>11</v>
      </c>
      <c r="D96" s="10">
        <v>55</v>
      </c>
      <c r="E96" s="10">
        <v>0</v>
      </c>
      <c r="F96" s="7">
        <f t="shared" si="2"/>
        <v>55</v>
      </c>
      <c r="G96" s="32">
        <f t="shared" si="3"/>
        <v>631400</v>
      </c>
      <c r="H96" s="11">
        <v>616000</v>
      </c>
      <c r="I96" s="11">
        <v>12320</v>
      </c>
      <c r="J96" s="11">
        <v>3080</v>
      </c>
    </row>
    <row r="97" spans="1:10" ht="15.6" x14ac:dyDescent="0.3">
      <c r="A97" s="6">
        <v>94</v>
      </c>
      <c r="B97" s="31" t="s">
        <v>1306</v>
      </c>
      <c r="C97" s="31" t="s">
        <v>10</v>
      </c>
      <c r="D97" s="10" t="s">
        <v>107</v>
      </c>
      <c r="E97" s="10" t="s">
        <v>107</v>
      </c>
      <c r="F97" s="7">
        <f t="shared" si="2"/>
        <v>0</v>
      </c>
      <c r="G97" s="32">
        <f t="shared" si="3"/>
        <v>0</v>
      </c>
      <c r="H97" s="11" t="s">
        <v>107</v>
      </c>
      <c r="I97" s="11" t="s">
        <v>107</v>
      </c>
      <c r="J97" s="11" t="s">
        <v>107</v>
      </c>
    </row>
    <row r="98" spans="1:10" ht="15.6" x14ac:dyDescent="0.3">
      <c r="A98" s="6">
        <v>95</v>
      </c>
      <c r="B98" s="31" t="s">
        <v>1307</v>
      </c>
      <c r="C98" s="31" t="s">
        <v>13</v>
      </c>
      <c r="D98" s="10">
        <v>4</v>
      </c>
      <c r="E98" s="10">
        <v>0</v>
      </c>
      <c r="F98" s="7">
        <f t="shared" si="2"/>
        <v>4</v>
      </c>
      <c r="G98" s="32">
        <f t="shared" si="3"/>
        <v>22140</v>
      </c>
      <c r="H98" s="11">
        <v>21600</v>
      </c>
      <c r="I98" s="11">
        <v>432</v>
      </c>
      <c r="J98" s="11">
        <v>108</v>
      </c>
    </row>
    <row r="99" spans="1:10" ht="15.6" x14ac:dyDescent="0.3">
      <c r="A99" s="6">
        <v>96</v>
      </c>
      <c r="B99" s="31" t="s">
        <v>1308</v>
      </c>
      <c r="C99" s="31" t="s">
        <v>13</v>
      </c>
      <c r="D99" s="10" t="s">
        <v>107</v>
      </c>
      <c r="E99" s="10" t="s">
        <v>107</v>
      </c>
      <c r="F99" s="7">
        <f t="shared" si="2"/>
        <v>0</v>
      </c>
      <c r="G99" s="32">
        <f t="shared" si="3"/>
        <v>0</v>
      </c>
      <c r="H99" s="11" t="s">
        <v>107</v>
      </c>
      <c r="I99" s="11" t="s">
        <v>107</v>
      </c>
      <c r="J99" s="11" t="s">
        <v>107</v>
      </c>
    </row>
    <row r="100" spans="1:10" ht="15.6" x14ac:dyDescent="0.3">
      <c r="A100" s="6">
        <v>97</v>
      </c>
      <c r="B100" s="31" t="s">
        <v>1309</v>
      </c>
      <c r="C100" s="31" t="s">
        <v>13</v>
      </c>
      <c r="D100" s="10" t="s">
        <v>107</v>
      </c>
      <c r="E100" s="10" t="s">
        <v>107</v>
      </c>
      <c r="F100" s="7">
        <f t="shared" si="2"/>
        <v>0</v>
      </c>
      <c r="G100" s="32">
        <f t="shared" si="3"/>
        <v>0</v>
      </c>
      <c r="H100" s="11" t="s">
        <v>107</v>
      </c>
      <c r="I100" s="11" t="s">
        <v>107</v>
      </c>
      <c r="J100" s="11" t="s">
        <v>107</v>
      </c>
    </row>
    <row r="101" spans="1:10" ht="15.6" x14ac:dyDescent="0.3">
      <c r="A101" s="6">
        <v>98</v>
      </c>
      <c r="B101" s="31" t="s">
        <v>1310</v>
      </c>
      <c r="C101" s="31" t="s">
        <v>13</v>
      </c>
      <c r="D101" s="10" t="s">
        <v>107</v>
      </c>
      <c r="E101" s="10" t="s">
        <v>107</v>
      </c>
      <c r="F101" s="7">
        <f t="shared" si="2"/>
        <v>0</v>
      </c>
      <c r="G101" s="32">
        <f t="shared" si="3"/>
        <v>0</v>
      </c>
      <c r="H101" s="11" t="s">
        <v>107</v>
      </c>
      <c r="I101" s="11" t="s">
        <v>107</v>
      </c>
      <c r="J101" s="11" t="s">
        <v>107</v>
      </c>
    </row>
    <row r="102" spans="1:10" ht="15.6" x14ac:dyDescent="0.3">
      <c r="A102" s="6">
        <v>99</v>
      </c>
      <c r="B102" s="31" t="s">
        <v>1311</v>
      </c>
      <c r="C102" s="31" t="s">
        <v>10</v>
      </c>
      <c r="D102" s="10">
        <v>2</v>
      </c>
      <c r="E102" s="10">
        <v>3</v>
      </c>
      <c r="F102" s="7">
        <f t="shared" si="2"/>
        <v>5</v>
      </c>
      <c r="G102" s="32">
        <f t="shared" si="3"/>
        <v>43050</v>
      </c>
      <c r="H102" s="11">
        <v>42000</v>
      </c>
      <c r="I102" s="11">
        <v>840</v>
      </c>
      <c r="J102" s="11">
        <v>210</v>
      </c>
    </row>
    <row r="103" spans="1:10" ht="15.6" x14ac:dyDescent="0.3">
      <c r="A103" s="6">
        <v>100</v>
      </c>
      <c r="B103" s="31" t="s">
        <v>1312</v>
      </c>
      <c r="C103" s="31" t="s">
        <v>13</v>
      </c>
      <c r="D103" s="10" t="s">
        <v>107</v>
      </c>
      <c r="E103" s="10" t="s">
        <v>107</v>
      </c>
      <c r="F103" s="7">
        <f t="shared" si="2"/>
        <v>0</v>
      </c>
      <c r="G103" s="32">
        <f t="shared" si="3"/>
        <v>0</v>
      </c>
      <c r="H103" s="11" t="s">
        <v>107</v>
      </c>
      <c r="I103" s="11" t="s">
        <v>107</v>
      </c>
      <c r="J103" s="11" t="s">
        <v>107</v>
      </c>
    </row>
    <row r="104" spans="1:10" ht="15.6" x14ac:dyDescent="0.3">
      <c r="A104" s="6">
        <v>101</v>
      </c>
      <c r="B104" s="31" t="s">
        <v>1313</v>
      </c>
      <c r="C104" s="31" t="s">
        <v>10</v>
      </c>
      <c r="D104" s="10" t="s">
        <v>107</v>
      </c>
      <c r="E104" s="10" t="s">
        <v>107</v>
      </c>
      <c r="F104" s="7">
        <f t="shared" si="2"/>
        <v>0</v>
      </c>
      <c r="G104" s="32">
        <f t="shared" si="3"/>
        <v>0</v>
      </c>
      <c r="H104" s="11" t="s">
        <v>107</v>
      </c>
      <c r="I104" s="11" t="s">
        <v>107</v>
      </c>
      <c r="J104" s="11" t="s">
        <v>107</v>
      </c>
    </row>
    <row r="105" spans="1:10" ht="15.6" x14ac:dyDescent="0.3">
      <c r="A105" s="6">
        <v>102</v>
      </c>
      <c r="B105" s="31" t="s">
        <v>1314</v>
      </c>
      <c r="C105" s="31" t="s">
        <v>13</v>
      </c>
      <c r="D105" s="10" t="s">
        <v>107</v>
      </c>
      <c r="E105" s="10" t="s">
        <v>107</v>
      </c>
      <c r="F105" s="7">
        <f t="shared" si="2"/>
        <v>0</v>
      </c>
      <c r="G105" s="32">
        <f t="shared" si="3"/>
        <v>0</v>
      </c>
      <c r="H105" s="11" t="s">
        <v>107</v>
      </c>
      <c r="I105" s="11" t="s">
        <v>107</v>
      </c>
      <c r="J105" s="11" t="s">
        <v>107</v>
      </c>
    </row>
    <row r="106" spans="1:10" ht="15.6" x14ac:dyDescent="0.3">
      <c r="A106" s="6">
        <v>103</v>
      </c>
      <c r="B106" s="31" t="s">
        <v>1315</v>
      </c>
      <c r="C106" s="31" t="s">
        <v>10</v>
      </c>
      <c r="D106" s="10" t="s">
        <v>107</v>
      </c>
      <c r="E106" s="10" t="s">
        <v>107</v>
      </c>
      <c r="F106" s="7">
        <f t="shared" si="2"/>
        <v>0</v>
      </c>
      <c r="G106" s="32">
        <f t="shared" si="3"/>
        <v>0</v>
      </c>
      <c r="H106" s="11" t="s">
        <v>107</v>
      </c>
      <c r="I106" s="11" t="s">
        <v>107</v>
      </c>
      <c r="J106" s="11" t="s">
        <v>107</v>
      </c>
    </row>
    <row r="107" spans="1:10" ht="15.6" x14ac:dyDescent="0.3">
      <c r="A107" s="6">
        <v>104</v>
      </c>
      <c r="B107" s="31" t="s">
        <v>1316</v>
      </c>
      <c r="C107" s="31" t="s">
        <v>10</v>
      </c>
      <c r="D107" s="10" t="s">
        <v>107</v>
      </c>
      <c r="E107" s="10" t="s">
        <v>107</v>
      </c>
      <c r="F107" s="7">
        <f t="shared" si="2"/>
        <v>0</v>
      </c>
      <c r="G107" s="32">
        <f t="shared" si="3"/>
        <v>0</v>
      </c>
      <c r="H107" s="49" t="s">
        <v>107</v>
      </c>
      <c r="I107" s="11" t="s">
        <v>107</v>
      </c>
      <c r="J107" s="11" t="s">
        <v>107</v>
      </c>
    </row>
    <row r="108" spans="1:10" ht="15.6" x14ac:dyDescent="0.3">
      <c r="A108" s="6">
        <v>105</v>
      </c>
      <c r="B108" s="31" t="s">
        <v>1317</v>
      </c>
      <c r="C108" s="31" t="s">
        <v>13</v>
      </c>
      <c r="D108" s="10" t="s">
        <v>107</v>
      </c>
      <c r="E108" s="10" t="s">
        <v>107</v>
      </c>
      <c r="F108" s="7">
        <f t="shared" si="2"/>
        <v>0</v>
      </c>
      <c r="G108" s="32">
        <f t="shared" si="3"/>
        <v>0</v>
      </c>
      <c r="H108" s="11" t="s">
        <v>107</v>
      </c>
      <c r="I108" s="11" t="s">
        <v>107</v>
      </c>
      <c r="J108" s="11" t="s">
        <v>107</v>
      </c>
    </row>
    <row r="109" spans="1:10" ht="15.6" x14ac:dyDescent="0.3">
      <c r="A109" s="6">
        <v>106</v>
      </c>
      <c r="B109" s="31" t="s">
        <v>1318</v>
      </c>
      <c r="C109" s="31" t="s">
        <v>10</v>
      </c>
      <c r="D109" s="10">
        <v>3</v>
      </c>
      <c r="E109" s="10">
        <v>0</v>
      </c>
      <c r="F109" s="7">
        <f t="shared" si="2"/>
        <v>3</v>
      </c>
      <c r="G109" s="32">
        <f t="shared" si="3"/>
        <v>19296</v>
      </c>
      <c r="H109" s="11">
        <v>19200</v>
      </c>
      <c r="I109" s="11" t="s">
        <v>107</v>
      </c>
      <c r="J109" s="11">
        <v>96</v>
      </c>
    </row>
    <row r="110" spans="1:10" ht="15.6" x14ac:dyDescent="0.3">
      <c r="A110" s="6">
        <v>107</v>
      </c>
      <c r="B110" s="31" t="s">
        <v>1319</v>
      </c>
      <c r="C110" s="31" t="s">
        <v>13</v>
      </c>
      <c r="D110" s="10" t="s">
        <v>107</v>
      </c>
      <c r="E110" s="10" t="s">
        <v>107</v>
      </c>
      <c r="F110" s="7">
        <f t="shared" si="2"/>
        <v>0</v>
      </c>
      <c r="G110" s="32">
        <f t="shared" si="3"/>
        <v>0</v>
      </c>
      <c r="H110" s="11" t="s">
        <v>107</v>
      </c>
      <c r="I110" s="11" t="s">
        <v>107</v>
      </c>
      <c r="J110" s="11" t="s">
        <v>107</v>
      </c>
    </row>
    <row r="111" spans="1:10" ht="15.6" x14ac:dyDescent="0.3">
      <c r="A111" s="6">
        <v>108</v>
      </c>
      <c r="B111" s="31" t="s">
        <v>1320</v>
      </c>
      <c r="C111" s="31" t="s">
        <v>10</v>
      </c>
      <c r="D111" s="10" t="s">
        <v>107</v>
      </c>
      <c r="E111" s="10" t="s">
        <v>107</v>
      </c>
      <c r="F111" s="7">
        <f t="shared" si="2"/>
        <v>0</v>
      </c>
      <c r="G111" s="32">
        <f t="shared" si="3"/>
        <v>0</v>
      </c>
      <c r="H111" s="11" t="s">
        <v>107</v>
      </c>
      <c r="I111" s="11" t="s">
        <v>107</v>
      </c>
      <c r="J111" s="11" t="s">
        <v>107</v>
      </c>
    </row>
    <row r="112" spans="1:10" ht="15.6" x14ac:dyDescent="0.3">
      <c r="A112" s="6">
        <v>109</v>
      </c>
      <c r="B112" s="31" t="s">
        <v>1321</v>
      </c>
      <c r="C112" s="31" t="s">
        <v>10</v>
      </c>
      <c r="D112" s="10">
        <v>2</v>
      </c>
      <c r="E112" s="10">
        <v>0</v>
      </c>
      <c r="F112" s="7">
        <f t="shared" si="2"/>
        <v>2</v>
      </c>
      <c r="G112" s="32">
        <f t="shared" si="3"/>
        <v>7892.5</v>
      </c>
      <c r="H112" s="11">
        <v>7700</v>
      </c>
      <c r="I112" s="11">
        <v>154</v>
      </c>
      <c r="J112" s="11">
        <v>38.5</v>
      </c>
    </row>
    <row r="113" spans="1:10" ht="15.6" x14ac:dyDescent="0.3">
      <c r="A113" s="6">
        <v>110</v>
      </c>
      <c r="B113" s="31" t="s">
        <v>1322</v>
      </c>
      <c r="C113" s="31" t="s">
        <v>13</v>
      </c>
      <c r="D113" s="10" t="s">
        <v>107</v>
      </c>
      <c r="E113" s="10" t="s">
        <v>107</v>
      </c>
      <c r="F113" s="7">
        <f t="shared" si="2"/>
        <v>0</v>
      </c>
      <c r="G113" s="32">
        <f t="shared" si="3"/>
        <v>0</v>
      </c>
      <c r="H113" s="11" t="s">
        <v>107</v>
      </c>
      <c r="I113" s="11" t="s">
        <v>107</v>
      </c>
      <c r="J113" s="11" t="s">
        <v>107</v>
      </c>
    </row>
    <row r="114" spans="1:10" ht="15.6" x14ac:dyDescent="0.3">
      <c r="A114" s="6">
        <v>111</v>
      </c>
      <c r="B114" s="31" t="s">
        <v>1323</v>
      </c>
      <c r="C114" s="31" t="s">
        <v>13</v>
      </c>
      <c r="D114" s="10" t="s">
        <v>107</v>
      </c>
      <c r="E114" s="10" t="s">
        <v>107</v>
      </c>
      <c r="F114" s="7">
        <f t="shared" si="2"/>
        <v>0</v>
      </c>
      <c r="G114" s="32">
        <f t="shared" si="3"/>
        <v>0</v>
      </c>
      <c r="H114" s="11" t="s">
        <v>107</v>
      </c>
      <c r="I114" s="11" t="s">
        <v>107</v>
      </c>
      <c r="J114" s="11" t="s">
        <v>107</v>
      </c>
    </row>
    <row r="115" spans="1:10" ht="15.6" x14ac:dyDescent="0.3">
      <c r="A115" s="6">
        <v>112</v>
      </c>
      <c r="B115" s="31" t="s">
        <v>1324</v>
      </c>
      <c r="C115" s="31" t="s">
        <v>13</v>
      </c>
      <c r="D115" s="10">
        <v>11</v>
      </c>
      <c r="E115" s="10">
        <v>0</v>
      </c>
      <c r="F115" s="7">
        <f t="shared" si="2"/>
        <v>11</v>
      </c>
      <c r="G115" s="32">
        <f t="shared" si="3"/>
        <v>109060</v>
      </c>
      <c r="H115" s="11">
        <v>106400</v>
      </c>
      <c r="I115" s="11">
        <v>2128</v>
      </c>
      <c r="J115" s="11">
        <v>532</v>
      </c>
    </row>
    <row r="116" spans="1:10" ht="15.6" x14ac:dyDescent="0.3">
      <c r="A116" s="6">
        <v>113</v>
      </c>
      <c r="B116" s="31" t="s">
        <v>1325</v>
      </c>
      <c r="C116" s="31" t="s">
        <v>10</v>
      </c>
      <c r="D116" s="10" t="s">
        <v>107</v>
      </c>
      <c r="E116" s="10" t="s">
        <v>107</v>
      </c>
      <c r="F116" s="7">
        <f t="shared" si="2"/>
        <v>0</v>
      </c>
      <c r="G116" s="32">
        <f t="shared" si="3"/>
        <v>0</v>
      </c>
      <c r="H116" s="11" t="s">
        <v>107</v>
      </c>
      <c r="I116" s="11" t="s">
        <v>107</v>
      </c>
      <c r="J116" s="11" t="s">
        <v>107</v>
      </c>
    </row>
    <row r="117" spans="1:10" ht="15.6" x14ac:dyDescent="0.3">
      <c r="A117" s="6">
        <v>114</v>
      </c>
      <c r="B117" s="31" t="s">
        <v>1326</v>
      </c>
      <c r="C117" s="31" t="s">
        <v>13</v>
      </c>
      <c r="D117" s="10">
        <v>1</v>
      </c>
      <c r="E117" s="10">
        <v>0</v>
      </c>
      <c r="F117" s="7">
        <f t="shared" si="2"/>
        <v>1</v>
      </c>
      <c r="G117" s="32">
        <f t="shared" si="3"/>
        <v>11480</v>
      </c>
      <c r="H117" s="11">
        <v>11200</v>
      </c>
      <c r="I117" s="11">
        <v>224</v>
      </c>
      <c r="J117" s="11">
        <v>56</v>
      </c>
    </row>
    <row r="118" spans="1:10" ht="15.6" x14ac:dyDescent="0.3">
      <c r="A118" s="6">
        <v>115</v>
      </c>
      <c r="B118" s="31" t="s">
        <v>1327</v>
      </c>
      <c r="C118" s="31" t="s">
        <v>13</v>
      </c>
      <c r="D118" s="10">
        <v>17</v>
      </c>
      <c r="E118" s="10">
        <v>1</v>
      </c>
      <c r="F118" s="7">
        <f t="shared" si="2"/>
        <v>18</v>
      </c>
      <c r="G118" s="32">
        <f t="shared" si="3"/>
        <v>77490</v>
      </c>
      <c r="H118" s="11">
        <v>75600</v>
      </c>
      <c r="I118" s="11">
        <v>1512</v>
      </c>
      <c r="J118" s="11">
        <v>378</v>
      </c>
    </row>
    <row r="119" spans="1:10" ht="15.6" x14ac:dyDescent="0.3">
      <c r="A119" s="6">
        <v>116</v>
      </c>
      <c r="B119" s="31" t="s">
        <v>1328</v>
      </c>
      <c r="C119" s="31" t="s">
        <v>13</v>
      </c>
      <c r="D119" s="10" t="s">
        <v>107</v>
      </c>
      <c r="E119" s="10" t="s">
        <v>107</v>
      </c>
      <c r="F119" s="7">
        <f t="shared" si="2"/>
        <v>0</v>
      </c>
      <c r="G119" s="32">
        <f t="shared" si="3"/>
        <v>0</v>
      </c>
      <c r="H119" s="11" t="s">
        <v>107</v>
      </c>
      <c r="I119" s="11" t="s">
        <v>107</v>
      </c>
      <c r="J119" s="11" t="s">
        <v>107</v>
      </c>
    </row>
    <row r="120" spans="1:10" ht="15.6" x14ac:dyDescent="0.3">
      <c r="A120" s="6">
        <v>117</v>
      </c>
      <c r="B120" s="31" t="s">
        <v>1329</v>
      </c>
      <c r="C120" s="31" t="s">
        <v>10</v>
      </c>
      <c r="D120" s="10">
        <v>5</v>
      </c>
      <c r="E120" s="10">
        <v>0</v>
      </c>
      <c r="F120" s="7">
        <f t="shared" si="2"/>
        <v>5</v>
      </c>
      <c r="G120" s="32">
        <f t="shared" si="3"/>
        <v>57400</v>
      </c>
      <c r="H120" s="11">
        <v>56000</v>
      </c>
      <c r="I120" s="11">
        <v>1120</v>
      </c>
      <c r="J120" s="11">
        <v>280</v>
      </c>
    </row>
    <row r="121" spans="1:10" ht="15.6" x14ac:dyDescent="0.3">
      <c r="A121" s="6">
        <v>118</v>
      </c>
      <c r="B121" s="31" t="s">
        <v>1330</v>
      </c>
      <c r="C121" s="31" t="s">
        <v>13</v>
      </c>
      <c r="D121" s="10" t="s">
        <v>107</v>
      </c>
      <c r="E121" s="10" t="s">
        <v>107</v>
      </c>
      <c r="F121" s="7">
        <f t="shared" si="2"/>
        <v>0</v>
      </c>
      <c r="G121" s="32">
        <f t="shared" si="3"/>
        <v>0</v>
      </c>
      <c r="H121" s="11" t="s">
        <v>107</v>
      </c>
      <c r="I121" s="11" t="s">
        <v>107</v>
      </c>
      <c r="J121" s="11" t="s">
        <v>107</v>
      </c>
    </row>
    <row r="122" spans="1:10" ht="15.6" x14ac:dyDescent="0.3">
      <c r="A122" s="6">
        <v>119</v>
      </c>
      <c r="B122" s="31" t="s">
        <v>1331</v>
      </c>
      <c r="C122" s="31" t="s">
        <v>13</v>
      </c>
      <c r="D122" s="10" t="s">
        <v>107</v>
      </c>
      <c r="E122" s="10" t="s">
        <v>107</v>
      </c>
      <c r="F122" s="7">
        <f t="shared" si="2"/>
        <v>0</v>
      </c>
      <c r="G122" s="32">
        <f t="shared" si="3"/>
        <v>0</v>
      </c>
      <c r="H122" s="11" t="s">
        <v>107</v>
      </c>
      <c r="I122" s="11" t="s">
        <v>107</v>
      </c>
      <c r="J122" s="11" t="s">
        <v>107</v>
      </c>
    </row>
    <row r="123" spans="1:10" ht="15.6" x14ac:dyDescent="0.3">
      <c r="A123" s="6">
        <v>120</v>
      </c>
      <c r="B123" s="31" t="s">
        <v>1332</v>
      </c>
      <c r="C123" s="31" t="s">
        <v>14</v>
      </c>
      <c r="D123" s="10" t="s">
        <v>107</v>
      </c>
      <c r="E123" s="10" t="s">
        <v>107</v>
      </c>
      <c r="F123" s="7">
        <f t="shared" si="2"/>
        <v>0</v>
      </c>
      <c r="G123" s="32">
        <f t="shared" si="3"/>
        <v>0</v>
      </c>
      <c r="H123" s="11" t="s">
        <v>107</v>
      </c>
      <c r="I123" s="11" t="s">
        <v>107</v>
      </c>
      <c r="J123" s="11" t="s">
        <v>107</v>
      </c>
    </row>
    <row r="124" spans="1:10" ht="15.6" x14ac:dyDescent="0.3">
      <c r="A124" s="6">
        <v>121</v>
      </c>
      <c r="B124" s="31" t="s">
        <v>1333</v>
      </c>
      <c r="C124" s="31" t="s">
        <v>13</v>
      </c>
      <c r="D124" s="10" t="s">
        <v>107</v>
      </c>
      <c r="E124" s="10" t="s">
        <v>107</v>
      </c>
      <c r="F124" s="7">
        <f t="shared" si="2"/>
        <v>0</v>
      </c>
      <c r="G124" s="32">
        <f t="shared" si="3"/>
        <v>0</v>
      </c>
      <c r="H124" s="11" t="s">
        <v>107</v>
      </c>
      <c r="I124" s="11" t="s">
        <v>107</v>
      </c>
      <c r="J124" s="11" t="s">
        <v>107</v>
      </c>
    </row>
    <row r="125" spans="1:10" ht="15.6" x14ac:dyDescent="0.3">
      <c r="A125" s="6">
        <v>122</v>
      </c>
      <c r="B125" s="31" t="s">
        <v>1334</v>
      </c>
      <c r="C125" s="31" t="s">
        <v>10</v>
      </c>
      <c r="D125" s="10" t="s">
        <v>107</v>
      </c>
      <c r="E125" s="10" t="s">
        <v>107</v>
      </c>
      <c r="F125" s="7">
        <f t="shared" si="2"/>
        <v>0</v>
      </c>
      <c r="G125" s="32">
        <f t="shared" si="3"/>
        <v>0</v>
      </c>
      <c r="H125" s="11" t="s">
        <v>107</v>
      </c>
      <c r="I125" s="11" t="s">
        <v>107</v>
      </c>
      <c r="J125" s="11" t="s">
        <v>107</v>
      </c>
    </row>
    <row r="126" spans="1:10" ht="15.6" x14ac:dyDescent="0.3">
      <c r="A126" s="6">
        <v>123</v>
      </c>
      <c r="B126" s="31" t="s">
        <v>1335</v>
      </c>
      <c r="C126" s="31" t="s">
        <v>10</v>
      </c>
      <c r="D126" s="10" t="s">
        <v>107</v>
      </c>
      <c r="E126" s="10" t="s">
        <v>107</v>
      </c>
      <c r="F126" s="7">
        <f t="shared" si="2"/>
        <v>0</v>
      </c>
      <c r="G126" s="32">
        <f t="shared" si="3"/>
        <v>0</v>
      </c>
      <c r="H126" s="11" t="s">
        <v>107</v>
      </c>
      <c r="I126" s="11" t="s">
        <v>107</v>
      </c>
      <c r="J126" s="11" t="s">
        <v>107</v>
      </c>
    </row>
    <row r="127" spans="1:10" ht="15.6" x14ac:dyDescent="0.3">
      <c r="A127" s="6">
        <v>124</v>
      </c>
      <c r="B127" s="31" t="s">
        <v>1336</v>
      </c>
      <c r="C127" s="31" t="s">
        <v>13</v>
      </c>
      <c r="D127" s="10" t="s">
        <v>107</v>
      </c>
      <c r="E127" s="10" t="s">
        <v>107</v>
      </c>
      <c r="F127" s="7">
        <f t="shared" si="2"/>
        <v>0</v>
      </c>
      <c r="G127" s="32">
        <f t="shared" si="3"/>
        <v>0</v>
      </c>
      <c r="H127" s="11" t="s">
        <v>107</v>
      </c>
      <c r="I127" s="11" t="s">
        <v>107</v>
      </c>
      <c r="J127" s="11" t="s">
        <v>107</v>
      </c>
    </row>
    <row r="128" spans="1:10" ht="15.6" x14ac:dyDescent="0.3">
      <c r="A128" s="6">
        <v>125</v>
      </c>
      <c r="B128" s="31" t="s">
        <v>1337</v>
      </c>
      <c r="C128" s="31" t="s">
        <v>13</v>
      </c>
      <c r="D128" s="10" t="s">
        <v>107</v>
      </c>
      <c r="E128" s="10" t="s">
        <v>107</v>
      </c>
      <c r="F128" s="7">
        <f t="shared" si="2"/>
        <v>0</v>
      </c>
      <c r="G128" s="32">
        <f t="shared" si="3"/>
        <v>0</v>
      </c>
      <c r="H128" s="11" t="s">
        <v>107</v>
      </c>
      <c r="I128" s="11" t="s">
        <v>107</v>
      </c>
      <c r="J128" s="11" t="s">
        <v>107</v>
      </c>
    </row>
    <row r="129" spans="1:10" ht="15.6" x14ac:dyDescent="0.3">
      <c r="A129" s="6">
        <v>126</v>
      </c>
      <c r="B129" s="31" t="s">
        <v>1338</v>
      </c>
      <c r="C129" s="31" t="s">
        <v>10</v>
      </c>
      <c r="D129" s="10">
        <v>1</v>
      </c>
      <c r="E129" s="10">
        <v>0</v>
      </c>
      <c r="F129" s="7">
        <f t="shared" si="2"/>
        <v>1</v>
      </c>
      <c r="G129" s="32">
        <f t="shared" si="3"/>
        <v>6150</v>
      </c>
      <c r="H129" s="11">
        <v>6000</v>
      </c>
      <c r="I129" s="11">
        <v>120</v>
      </c>
      <c r="J129" s="11">
        <v>30</v>
      </c>
    </row>
    <row r="130" spans="1:10" ht="15.6" x14ac:dyDescent="0.3">
      <c r="A130" s="6">
        <v>127</v>
      </c>
      <c r="B130" s="31" t="s">
        <v>1339</v>
      </c>
      <c r="C130" s="31" t="s">
        <v>13</v>
      </c>
      <c r="D130" s="10" t="s">
        <v>107</v>
      </c>
      <c r="E130" s="10" t="s">
        <v>107</v>
      </c>
      <c r="F130" s="7">
        <f t="shared" si="2"/>
        <v>0</v>
      </c>
      <c r="G130" s="32">
        <f t="shared" si="3"/>
        <v>0</v>
      </c>
      <c r="H130" s="11" t="s">
        <v>107</v>
      </c>
      <c r="I130" s="11" t="s">
        <v>107</v>
      </c>
      <c r="J130" s="11" t="s">
        <v>107</v>
      </c>
    </row>
    <row r="131" spans="1:10" ht="15.6" x14ac:dyDescent="0.3">
      <c r="A131" s="6">
        <v>128</v>
      </c>
      <c r="B131" s="31" t="s">
        <v>1340</v>
      </c>
      <c r="C131" s="31" t="s">
        <v>13</v>
      </c>
      <c r="D131" s="10">
        <v>0</v>
      </c>
      <c r="E131" s="10">
        <v>0</v>
      </c>
      <c r="F131" s="7">
        <f t="shared" si="2"/>
        <v>0</v>
      </c>
      <c r="G131" s="32">
        <f t="shared" si="3"/>
        <v>0</v>
      </c>
      <c r="H131" s="11">
        <v>0</v>
      </c>
      <c r="I131" s="11" t="s">
        <v>107</v>
      </c>
      <c r="J131" s="11" t="s">
        <v>107</v>
      </c>
    </row>
    <row r="132" spans="1:10" ht="15.6" x14ac:dyDescent="0.3">
      <c r="A132" s="6">
        <v>129</v>
      </c>
      <c r="B132" s="31" t="s">
        <v>1341</v>
      </c>
      <c r="C132" s="31" t="s">
        <v>13</v>
      </c>
      <c r="D132" s="10" t="s">
        <v>107</v>
      </c>
      <c r="E132" s="10" t="s">
        <v>107</v>
      </c>
      <c r="F132" s="7">
        <f t="shared" si="2"/>
        <v>0</v>
      </c>
      <c r="G132" s="32">
        <f t="shared" si="3"/>
        <v>0</v>
      </c>
      <c r="H132" s="11" t="s">
        <v>107</v>
      </c>
      <c r="I132" s="11" t="s">
        <v>107</v>
      </c>
      <c r="J132" s="11" t="s">
        <v>107</v>
      </c>
    </row>
    <row r="133" spans="1:10" ht="15.6" x14ac:dyDescent="0.3">
      <c r="A133" s="6">
        <v>130</v>
      </c>
      <c r="B133" s="31" t="s">
        <v>1342</v>
      </c>
      <c r="C133" s="31" t="s">
        <v>13</v>
      </c>
      <c r="D133" s="10" t="s">
        <v>107</v>
      </c>
      <c r="E133" s="10" t="s">
        <v>107</v>
      </c>
      <c r="F133" s="7">
        <f t="shared" ref="F133:F138" si="4">SUM(D133:E133)</f>
        <v>0</v>
      </c>
      <c r="G133" s="32">
        <f t="shared" ref="G133:G138" si="5">SUM(H133:J133)</f>
        <v>0</v>
      </c>
      <c r="H133" s="11" t="s">
        <v>107</v>
      </c>
      <c r="I133" s="11" t="s">
        <v>107</v>
      </c>
      <c r="J133" s="11" t="s">
        <v>107</v>
      </c>
    </row>
    <row r="134" spans="1:10" ht="15.6" x14ac:dyDescent="0.3">
      <c r="A134" s="6">
        <v>131</v>
      </c>
      <c r="B134" s="31" t="s">
        <v>1342</v>
      </c>
      <c r="C134" s="31" t="s">
        <v>13</v>
      </c>
      <c r="D134" s="10" t="s">
        <v>107</v>
      </c>
      <c r="E134" s="10" t="s">
        <v>107</v>
      </c>
      <c r="F134" s="7">
        <f t="shared" si="4"/>
        <v>0</v>
      </c>
      <c r="G134" s="32">
        <f t="shared" si="5"/>
        <v>0</v>
      </c>
      <c r="H134" s="11" t="s">
        <v>107</v>
      </c>
      <c r="I134" s="11" t="s">
        <v>107</v>
      </c>
      <c r="J134" s="11" t="s">
        <v>107</v>
      </c>
    </row>
    <row r="135" spans="1:10" ht="15.6" x14ac:dyDescent="0.3">
      <c r="A135" s="6">
        <v>132</v>
      </c>
      <c r="B135" s="31" t="s">
        <v>1343</v>
      </c>
      <c r="C135" s="31" t="s">
        <v>13</v>
      </c>
      <c r="D135" s="10" t="s">
        <v>107</v>
      </c>
      <c r="E135" s="10" t="s">
        <v>107</v>
      </c>
      <c r="F135" s="7">
        <f t="shared" si="4"/>
        <v>0</v>
      </c>
      <c r="G135" s="32">
        <f t="shared" si="5"/>
        <v>0</v>
      </c>
      <c r="H135" s="11" t="s">
        <v>107</v>
      </c>
      <c r="I135" s="11" t="s">
        <v>107</v>
      </c>
      <c r="J135" s="11" t="s">
        <v>107</v>
      </c>
    </row>
    <row r="136" spans="1:10" ht="15.6" x14ac:dyDescent="0.3">
      <c r="A136" s="6">
        <v>133</v>
      </c>
      <c r="B136" s="31" t="s">
        <v>1344</v>
      </c>
      <c r="C136" s="31" t="s">
        <v>10</v>
      </c>
      <c r="D136" s="10" t="s">
        <v>107</v>
      </c>
      <c r="E136" s="10" t="s">
        <v>107</v>
      </c>
      <c r="F136" s="7">
        <f t="shared" si="4"/>
        <v>0</v>
      </c>
      <c r="G136" s="32">
        <f t="shared" si="5"/>
        <v>0</v>
      </c>
      <c r="H136" s="11" t="s">
        <v>107</v>
      </c>
      <c r="I136" s="11" t="s">
        <v>107</v>
      </c>
      <c r="J136" s="11" t="s">
        <v>107</v>
      </c>
    </row>
    <row r="137" spans="1:10" ht="15.6" x14ac:dyDescent="0.3">
      <c r="A137" s="6">
        <v>134</v>
      </c>
      <c r="B137" s="31" t="s">
        <v>1345</v>
      </c>
      <c r="C137" s="31" t="s">
        <v>13</v>
      </c>
      <c r="D137" s="10">
        <v>1</v>
      </c>
      <c r="E137" s="10">
        <v>0</v>
      </c>
      <c r="F137" s="7">
        <f t="shared" si="4"/>
        <v>1</v>
      </c>
      <c r="G137" s="32">
        <f t="shared" si="5"/>
        <v>11480</v>
      </c>
      <c r="H137" s="11">
        <v>11200</v>
      </c>
      <c r="I137" s="11">
        <v>224</v>
      </c>
      <c r="J137" s="11">
        <v>56</v>
      </c>
    </row>
    <row r="138" spans="1:10" ht="15.6" x14ac:dyDescent="0.3">
      <c r="A138" s="6">
        <v>135</v>
      </c>
      <c r="B138" s="31" t="s">
        <v>1346</v>
      </c>
      <c r="C138" s="31" t="s">
        <v>14</v>
      </c>
      <c r="D138" s="10">
        <v>6</v>
      </c>
      <c r="E138" s="10">
        <v>3</v>
      </c>
      <c r="F138" s="7">
        <f t="shared" si="4"/>
        <v>9</v>
      </c>
      <c r="G138" s="32">
        <f t="shared" si="5"/>
        <v>86100</v>
      </c>
      <c r="H138" s="11">
        <v>84000</v>
      </c>
      <c r="I138" s="11">
        <v>1680</v>
      </c>
      <c r="J138" s="11">
        <v>420</v>
      </c>
    </row>
    <row r="139" spans="1:10" ht="15.6" x14ac:dyDescent="0.3">
      <c r="A139" s="6"/>
      <c r="B139" s="68" t="s">
        <v>976</v>
      </c>
      <c r="C139" s="69"/>
      <c r="D139" s="42">
        <f>SUM(D4:D138)</f>
        <v>473</v>
      </c>
      <c r="E139" s="42">
        <f>SUM(E4:E138)</f>
        <v>26</v>
      </c>
      <c r="F139" s="42">
        <f>SUM(F4:F138)</f>
        <v>499</v>
      </c>
      <c r="G139" s="32">
        <f>SUM(H139:J139)</f>
        <v>4605945.66</v>
      </c>
      <c r="H139" s="48">
        <f>SUM(H4:H138)</f>
        <v>4496192.84</v>
      </c>
      <c r="I139" s="48">
        <f t="shared" ref="I139:J139" si="6">SUM(I4:I138)</f>
        <v>87271.86</v>
      </c>
      <c r="J139" s="48">
        <f t="shared" si="6"/>
        <v>22480.959999999999</v>
      </c>
    </row>
    <row r="142" spans="1:10" x14ac:dyDescent="0.3">
      <c r="D142" s="103" t="s">
        <v>1416</v>
      </c>
    </row>
    <row r="143" spans="1:10" x14ac:dyDescent="0.3">
      <c r="D143" s="103" t="s">
        <v>1417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1D32-E171-4A0F-A6F7-73B4E586006D}">
  <dimension ref="A2:J77"/>
  <sheetViews>
    <sheetView tabSelected="1" zoomScale="70" zoomScaleNormal="70" workbookViewId="0">
      <selection activeCell="D76" sqref="D76:D77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62" t="s">
        <v>1347</v>
      </c>
      <c r="C4" s="62" t="s">
        <v>10</v>
      </c>
      <c r="D4" s="79">
        <v>8</v>
      </c>
      <c r="E4" s="79">
        <v>2</v>
      </c>
      <c r="F4" s="42">
        <f>SUM(D4:E4)</f>
        <v>10</v>
      </c>
      <c r="G4" s="32">
        <f>SUM(H4:J4)</f>
        <v>90712.5</v>
      </c>
      <c r="H4" s="63">
        <v>88500</v>
      </c>
      <c r="I4" s="63">
        <v>1770</v>
      </c>
      <c r="J4" s="63">
        <v>442.5</v>
      </c>
    </row>
    <row r="5" spans="1:10" ht="15.6" x14ac:dyDescent="0.3">
      <c r="A5" s="29">
        <v>2</v>
      </c>
      <c r="B5" s="62" t="s">
        <v>1348</v>
      </c>
      <c r="C5" s="62" t="s">
        <v>12</v>
      </c>
      <c r="D5" s="79" t="s">
        <v>107</v>
      </c>
      <c r="E5" s="79" t="s">
        <v>107</v>
      </c>
      <c r="F5" s="42">
        <f t="shared" ref="F5:F68" si="0">SUM(D5:E5)</f>
        <v>0</v>
      </c>
      <c r="G5" s="32">
        <f t="shared" ref="G5:G68" si="1">SUM(H5:J5)</f>
        <v>0</v>
      </c>
      <c r="H5" s="63" t="s">
        <v>107</v>
      </c>
      <c r="I5" s="63" t="s">
        <v>107</v>
      </c>
      <c r="J5" s="63" t="s">
        <v>107</v>
      </c>
    </row>
    <row r="6" spans="1:10" ht="15.6" x14ac:dyDescent="0.3">
      <c r="A6" s="29">
        <v>3</v>
      </c>
      <c r="B6" s="62" t="s">
        <v>1349</v>
      </c>
      <c r="C6" s="62" t="s">
        <v>13</v>
      </c>
      <c r="D6" s="79">
        <v>5</v>
      </c>
      <c r="E6" s="79">
        <v>1</v>
      </c>
      <c r="F6" s="42">
        <f t="shared" si="0"/>
        <v>6</v>
      </c>
      <c r="G6" s="32">
        <f t="shared" si="1"/>
        <v>41906.1</v>
      </c>
      <c r="H6" s="63">
        <v>40884</v>
      </c>
      <c r="I6" s="63">
        <v>817.68</v>
      </c>
      <c r="J6" s="63">
        <v>204.42</v>
      </c>
    </row>
    <row r="7" spans="1:10" ht="15.6" x14ac:dyDescent="0.3">
      <c r="A7" s="29">
        <v>4</v>
      </c>
      <c r="B7" s="62" t="s">
        <v>1350</v>
      </c>
      <c r="C7" s="62" t="s">
        <v>13</v>
      </c>
      <c r="D7" s="79">
        <v>3</v>
      </c>
      <c r="E7" s="79">
        <v>1</v>
      </c>
      <c r="F7" s="42">
        <f t="shared" si="0"/>
        <v>4</v>
      </c>
      <c r="G7" s="32">
        <f t="shared" si="1"/>
        <v>44587.5</v>
      </c>
      <c r="H7" s="63">
        <v>43500</v>
      </c>
      <c r="I7" s="63">
        <v>870</v>
      </c>
      <c r="J7" s="63">
        <v>217.5</v>
      </c>
    </row>
    <row r="8" spans="1:10" ht="15.6" x14ac:dyDescent="0.3">
      <c r="A8" s="29">
        <v>5</v>
      </c>
      <c r="B8" s="62" t="s">
        <v>1351</v>
      </c>
      <c r="C8" s="62" t="s">
        <v>13</v>
      </c>
      <c r="D8" s="79">
        <v>9</v>
      </c>
      <c r="E8" s="79">
        <v>0</v>
      </c>
      <c r="F8" s="42">
        <f t="shared" si="0"/>
        <v>9</v>
      </c>
      <c r="G8" s="32">
        <f t="shared" si="1"/>
        <v>110700</v>
      </c>
      <c r="H8" s="63">
        <v>108000</v>
      </c>
      <c r="I8" s="63">
        <v>2160</v>
      </c>
      <c r="J8" s="63">
        <v>540</v>
      </c>
    </row>
    <row r="9" spans="1:10" ht="15.6" x14ac:dyDescent="0.3">
      <c r="A9" s="29">
        <v>6</v>
      </c>
      <c r="B9" s="62" t="s">
        <v>1352</v>
      </c>
      <c r="C9" s="62" t="s">
        <v>10</v>
      </c>
      <c r="D9" s="79">
        <v>4</v>
      </c>
      <c r="E9" s="79">
        <v>1</v>
      </c>
      <c r="F9" s="42">
        <f t="shared" si="0"/>
        <v>5</v>
      </c>
      <c r="G9" s="32">
        <f t="shared" si="1"/>
        <v>41768.75</v>
      </c>
      <c r="H9" s="63">
        <v>40750</v>
      </c>
      <c r="I9" s="63">
        <v>815</v>
      </c>
      <c r="J9" s="63">
        <v>203.75</v>
      </c>
    </row>
    <row r="10" spans="1:10" ht="15.6" x14ac:dyDescent="0.3">
      <c r="A10" s="29">
        <v>7</v>
      </c>
      <c r="B10" s="62" t="s">
        <v>1353</v>
      </c>
      <c r="C10" s="62" t="s">
        <v>12</v>
      </c>
      <c r="D10" s="79">
        <v>5</v>
      </c>
      <c r="E10" s="79">
        <v>1</v>
      </c>
      <c r="F10" s="42">
        <f t="shared" si="0"/>
        <v>6</v>
      </c>
      <c r="G10" s="32">
        <f t="shared" si="1"/>
        <v>65190</v>
      </c>
      <c r="H10" s="63">
        <v>63600</v>
      </c>
      <c r="I10" s="63">
        <v>1272</v>
      </c>
      <c r="J10" s="63">
        <v>318</v>
      </c>
    </row>
    <row r="11" spans="1:10" ht="15.6" x14ac:dyDescent="0.3">
      <c r="A11" s="29">
        <v>8</v>
      </c>
      <c r="B11" s="62" t="s">
        <v>1354</v>
      </c>
      <c r="C11" s="62" t="s">
        <v>10</v>
      </c>
      <c r="D11" s="79">
        <v>2</v>
      </c>
      <c r="E11" s="79">
        <v>2</v>
      </c>
      <c r="F11" s="42">
        <f t="shared" si="0"/>
        <v>4</v>
      </c>
      <c r="G11" s="32">
        <f t="shared" si="1"/>
        <v>27880</v>
      </c>
      <c r="H11" s="63">
        <v>27200</v>
      </c>
      <c r="I11" s="63">
        <v>544</v>
      </c>
      <c r="J11" s="63">
        <v>136</v>
      </c>
    </row>
    <row r="12" spans="1:10" ht="15.6" x14ac:dyDescent="0.3">
      <c r="A12" s="29">
        <v>9</v>
      </c>
      <c r="B12" s="62" t="s">
        <v>1355</v>
      </c>
      <c r="C12" s="62" t="s">
        <v>13</v>
      </c>
      <c r="D12" s="79">
        <v>1</v>
      </c>
      <c r="E12" s="79">
        <v>1</v>
      </c>
      <c r="F12" s="42">
        <f t="shared" si="0"/>
        <v>2</v>
      </c>
      <c r="G12" s="32">
        <f t="shared" si="1"/>
        <v>12812.5</v>
      </c>
      <c r="H12" s="63">
        <v>12500</v>
      </c>
      <c r="I12" s="63">
        <v>250</v>
      </c>
      <c r="J12" s="63">
        <v>62.5</v>
      </c>
    </row>
    <row r="13" spans="1:10" ht="15.6" x14ac:dyDescent="0.3">
      <c r="A13" s="29">
        <v>10</v>
      </c>
      <c r="B13" s="62" t="s">
        <v>1356</v>
      </c>
      <c r="C13" s="62" t="s">
        <v>13</v>
      </c>
      <c r="D13" s="79">
        <v>7</v>
      </c>
      <c r="E13" s="79">
        <v>1</v>
      </c>
      <c r="F13" s="42">
        <f t="shared" si="0"/>
        <v>8</v>
      </c>
      <c r="G13" s="32">
        <f t="shared" si="1"/>
        <v>62508.6</v>
      </c>
      <c r="H13" s="63">
        <v>60984</v>
      </c>
      <c r="I13" s="63">
        <v>1219.68</v>
      </c>
      <c r="J13" s="63">
        <v>304.92</v>
      </c>
    </row>
    <row r="14" spans="1:10" ht="15.6" x14ac:dyDescent="0.3">
      <c r="A14" s="29">
        <v>11</v>
      </c>
      <c r="B14" s="62" t="s">
        <v>1357</v>
      </c>
      <c r="C14" s="62" t="s">
        <v>12</v>
      </c>
      <c r="D14" s="79">
        <v>9</v>
      </c>
      <c r="E14" s="79">
        <v>0</v>
      </c>
      <c r="F14" s="42">
        <f t="shared" si="0"/>
        <v>9</v>
      </c>
      <c r="G14" s="32">
        <f t="shared" si="1"/>
        <v>88560</v>
      </c>
      <c r="H14" s="63">
        <v>86400</v>
      </c>
      <c r="I14" s="63">
        <v>1728</v>
      </c>
      <c r="J14" s="63">
        <v>432</v>
      </c>
    </row>
    <row r="15" spans="1:10" ht="15.6" x14ac:dyDescent="0.3">
      <c r="A15" s="29">
        <v>12</v>
      </c>
      <c r="B15" s="62" t="s">
        <v>1358</v>
      </c>
      <c r="C15" s="62" t="s">
        <v>10</v>
      </c>
      <c r="D15" s="79">
        <v>5</v>
      </c>
      <c r="E15" s="79">
        <v>1</v>
      </c>
      <c r="F15" s="42">
        <f t="shared" si="0"/>
        <v>6</v>
      </c>
      <c r="G15" s="32">
        <f t="shared" si="1"/>
        <v>41820</v>
      </c>
      <c r="H15" s="63">
        <v>40800</v>
      </c>
      <c r="I15" s="63">
        <v>816</v>
      </c>
      <c r="J15" s="63">
        <v>204</v>
      </c>
    </row>
    <row r="16" spans="1:10" ht="15.6" x14ac:dyDescent="0.3">
      <c r="A16" s="29">
        <v>13</v>
      </c>
      <c r="B16" s="62" t="s">
        <v>1359</v>
      </c>
      <c r="C16" s="62" t="s">
        <v>13</v>
      </c>
      <c r="D16" s="79">
        <v>5</v>
      </c>
      <c r="E16" s="79">
        <v>1</v>
      </c>
      <c r="F16" s="42">
        <f t="shared" si="0"/>
        <v>6</v>
      </c>
      <c r="G16" s="32">
        <f t="shared" si="1"/>
        <v>65190</v>
      </c>
      <c r="H16" s="63">
        <v>63600</v>
      </c>
      <c r="I16" s="63">
        <v>1272</v>
      </c>
      <c r="J16" s="63">
        <v>318</v>
      </c>
    </row>
    <row r="17" spans="1:10" ht="15.6" x14ac:dyDescent="0.3">
      <c r="A17" s="29">
        <v>14</v>
      </c>
      <c r="B17" s="62" t="s">
        <v>1360</v>
      </c>
      <c r="C17" s="62" t="s">
        <v>12</v>
      </c>
      <c r="D17" s="79">
        <v>10</v>
      </c>
      <c r="E17" s="79">
        <v>0</v>
      </c>
      <c r="F17" s="42">
        <f t="shared" si="0"/>
        <v>10</v>
      </c>
      <c r="G17" s="32">
        <f t="shared" si="1"/>
        <v>65343.75</v>
      </c>
      <c r="H17" s="63">
        <v>63750</v>
      </c>
      <c r="I17" s="63">
        <v>1275</v>
      </c>
      <c r="J17" s="63">
        <v>318.75</v>
      </c>
    </row>
    <row r="18" spans="1:10" ht="15.6" x14ac:dyDescent="0.3">
      <c r="A18" s="29">
        <v>15</v>
      </c>
      <c r="B18" s="62" t="s">
        <v>1361</v>
      </c>
      <c r="C18" s="62" t="s">
        <v>10</v>
      </c>
      <c r="D18" s="79">
        <v>0</v>
      </c>
      <c r="E18" s="79">
        <v>1</v>
      </c>
      <c r="F18" s="42">
        <f t="shared" si="0"/>
        <v>1</v>
      </c>
      <c r="G18" s="32">
        <f t="shared" si="1"/>
        <v>9840</v>
      </c>
      <c r="H18" s="63">
        <v>9600</v>
      </c>
      <c r="I18" s="63">
        <v>192</v>
      </c>
      <c r="J18" s="63">
        <v>48</v>
      </c>
    </row>
    <row r="19" spans="1:10" ht="15.6" x14ac:dyDescent="0.3">
      <c r="A19" s="29">
        <v>16</v>
      </c>
      <c r="B19" s="62" t="s">
        <v>1362</v>
      </c>
      <c r="C19" s="62" t="s">
        <v>13</v>
      </c>
      <c r="D19" s="79">
        <v>3</v>
      </c>
      <c r="E19" s="79">
        <v>0</v>
      </c>
      <c r="F19" s="42">
        <f t="shared" si="0"/>
        <v>3</v>
      </c>
      <c r="G19" s="32">
        <f t="shared" si="1"/>
        <v>24354</v>
      </c>
      <c r="H19" s="63">
        <v>23760</v>
      </c>
      <c r="I19" s="63">
        <v>475.2</v>
      </c>
      <c r="J19" s="63">
        <v>118.8</v>
      </c>
    </row>
    <row r="20" spans="1:10" ht="15.6" x14ac:dyDescent="0.3">
      <c r="A20" s="29">
        <v>17</v>
      </c>
      <c r="B20" s="62" t="s">
        <v>1363</v>
      </c>
      <c r="C20" s="62" t="s">
        <v>13</v>
      </c>
      <c r="D20" s="79">
        <v>4</v>
      </c>
      <c r="E20" s="79">
        <v>0</v>
      </c>
      <c r="F20" s="42">
        <f t="shared" si="0"/>
        <v>4</v>
      </c>
      <c r="G20" s="32">
        <f t="shared" si="1"/>
        <v>39257.5</v>
      </c>
      <c r="H20" s="63">
        <v>38300</v>
      </c>
      <c r="I20" s="63">
        <v>766</v>
      </c>
      <c r="J20" s="63">
        <v>191.5</v>
      </c>
    </row>
    <row r="21" spans="1:10" ht="15.6" x14ac:dyDescent="0.3">
      <c r="A21" s="29">
        <v>18</v>
      </c>
      <c r="B21" s="62" t="s">
        <v>1364</v>
      </c>
      <c r="C21" s="62" t="s">
        <v>13</v>
      </c>
      <c r="D21" s="79">
        <v>7</v>
      </c>
      <c r="E21" s="79">
        <v>0</v>
      </c>
      <c r="F21" s="42">
        <f t="shared" si="0"/>
        <v>7</v>
      </c>
      <c r="G21" s="32">
        <f t="shared" si="1"/>
        <v>65292.5</v>
      </c>
      <c r="H21" s="63">
        <v>63700</v>
      </c>
      <c r="I21" s="63">
        <v>1274</v>
      </c>
      <c r="J21" s="63">
        <v>318.5</v>
      </c>
    </row>
    <row r="22" spans="1:10" ht="15.6" x14ac:dyDescent="0.3">
      <c r="A22" s="29">
        <v>19</v>
      </c>
      <c r="B22" s="62" t="s">
        <v>1365</v>
      </c>
      <c r="C22" s="62" t="s">
        <v>10</v>
      </c>
      <c r="D22" s="79">
        <v>3</v>
      </c>
      <c r="E22" s="79">
        <v>0</v>
      </c>
      <c r="F22" s="42">
        <f t="shared" si="0"/>
        <v>3</v>
      </c>
      <c r="G22" s="32">
        <f t="shared" si="1"/>
        <v>32595</v>
      </c>
      <c r="H22" s="63">
        <v>31800</v>
      </c>
      <c r="I22" s="63">
        <v>636</v>
      </c>
      <c r="J22" s="63">
        <v>159</v>
      </c>
    </row>
    <row r="23" spans="1:10" ht="15.6" x14ac:dyDescent="0.3">
      <c r="A23" s="29">
        <v>20</v>
      </c>
      <c r="B23" s="62" t="s">
        <v>1366</v>
      </c>
      <c r="C23" s="62" t="s">
        <v>11</v>
      </c>
      <c r="D23" s="79">
        <v>9</v>
      </c>
      <c r="E23" s="79">
        <v>1</v>
      </c>
      <c r="F23" s="42">
        <f t="shared" si="0"/>
        <v>10</v>
      </c>
      <c r="G23" s="32">
        <f t="shared" si="1"/>
        <v>78412.5</v>
      </c>
      <c r="H23" s="63">
        <v>76500</v>
      </c>
      <c r="I23" s="63">
        <v>1530</v>
      </c>
      <c r="J23" s="63">
        <v>382.5</v>
      </c>
    </row>
    <row r="24" spans="1:10" ht="15.6" x14ac:dyDescent="0.3">
      <c r="A24" s="29">
        <v>21</v>
      </c>
      <c r="B24" s="62" t="s">
        <v>1367</v>
      </c>
      <c r="C24" s="62" t="s">
        <v>13</v>
      </c>
      <c r="D24" s="79">
        <v>6</v>
      </c>
      <c r="E24" s="79">
        <v>0</v>
      </c>
      <c r="F24" s="42">
        <f t="shared" si="0"/>
        <v>6</v>
      </c>
      <c r="G24" s="32">
        <f t="shared" si="1"/>
        <v>69802.5</v>
      </c>
      <c r="H24" s="63">
        <v>68100</v>
      </c>
      <c r="I24" s="63">
        <v>1362</v>
      </c>
      <c r="J24" s="63">
        <v>340.5</v>
      </c>
    </row>
    <row r="25" spans="1:10" ht="15.6" x14ac:dyDescent="0.3">
      <c r="A25" s="29">
        <v>22</v>
      </c>
      <c r="B25" s="62" t="s">
        <v>1368</v>
      </c>
      <c r="C25" s="62" t="s">
        <v>13</v>
      </c>
      <c r="D25" s="79">
        <v>1</v>
      </c>
      <c r="E25" s="79">
        <v>3</v>
      </c>
      <c r="F25" s="42">
        <f t="shared" si="0"/>
        <v>4</v>
      </c>
      <c r="G25" s="32">
        <f t="shared" si="1"/>
        <v>26137.5</v>
      </c>
      <c r="H25" s="63">
        <v>25500</v>
      </c>
      <c r="I25" s="63">
        <v>510</v>
      </c>
      <c r="J25" s="63">
        <v>127.5</v>
      </c>
    </row>
    <row r="26" spans="1:10" ht="15.6" x14ac:dyDescent="0.3">
      <c r="A26" s="29">
        <v>23</v>
      </c>
      <c r="B26" s="62" t="s">
        <v>1369</v>
      </c>
      <c r="C26" s="62" t="s">
        <v>10</v>
      </c>
      <c r="D26" s="79" t="s">
        <v>107</v>
      </c>
      <c r="E26" s="79" t="s">
        <v>107</v>
      </c>
      <c r="F26" s="42">
        <f t="shared" si="0"/>
        <v>0</v>
      </c>
      <c r="G26" s="32">
        <f t="shared" si="1"/>
        <v>0</v>
      </c>
      <c r="H26" s="63" t="s">
        <v>107</v>
      </c>
      <c r="I26" s="63" t="s">
        <v>107</v>
      </c>
      <c r="J26" s="63" t="s">
        <v>107</v>
      </c>
    </row>
    <row r="27" spans="1:10" ht="15.6" x14ac:dyDescent="0.3">
      <c r="A27" s="29">
        <v>24</v>
      </c>
      <c r="B27" s="62" t="s">
        <v>1370</v>
      </c>
      <c r="C27" s="62" t="s">
        <v>10</v>
      </c>
      <c r="D27" s="79">
        <v>2</v>
      </c>
      <c r="E27" s="79">
        <v>2</v>
      </c>
      <c r="F27" s="42">
        <f t="shared" si="0"/>
        <v>4</v>
      </c>
      <c r="G27" s="32">
        <f t="shared" si="1"/>
        <v>49200</v>
      </c>
      <c r="H27" s="63">
        <v>48000</v>
      </c>
      <c r="I27" s="63">
        <v>960</v>
      </c>
      <c r="J27" s="63">
        <v>240</v>
      </c>
    </row>
    <row r="28" spans="1:10" ht="15.6" x14ac:dyDescent="0.3">
      <c r="A28" s="29">
        <v>25</v>
      </c>
      <c r="B28" s="62" t="s">
        <v>1371</v>
      </c>
      <c r="C28" s="62" t="s">
        <v>10</v>
      </c>
      <c r="D28" s="79">
        <v>4</v>
      </c>
      <c r="E28" s="79">
        <v>0</v>
      </c>
      <c r="F28" s="42">
        <f t="shared" si="0"/>
        <v>4</v>
      </c>
      <c r="G28" s="32">
        <f t="shared" si="1"/>
        <v>25877</v>
      </c>
      <c r="H28" s="63">
        <v>25400</v>
      </c>
      <c r="I28" s="63">
        <v>350</v>
      </c>
      <c r="J28" s="63">
        <v>127</v>
      </c>
    </row>
    <row r="29" spans="1:10" ht="15.6" x14ac:dyDescent="0.3">
      <c r="A29" s="29">
        <v>26</v>
      </c>
      <c r="B29" s="62" t="s">
        <v>1372</v>
      </c>
      <c r="C29" s="62" t="s">
        <v>10</v>
      </c>
      <c r="D29" s="79">
        <v>8</v>
      </c>
      <c r="E29" s="79">
        <v>0</v>
      </c>
      <c r="F29" s="42">
        <f t="shared" si="0"/>
        <v>8</v>
      </c>
      <c r="G29" s="32">
        <f t="shared" si="1"/>
        <v>69864</v>
      </c>
      <c r="H29" s="63">
        <v>68160</v>
      </c>
      <c r="I29" s="63">
        <v>1363.2</v>
      </c>
      <c r="J29" s="63">
        <v>340.8</v>
      </c>
    </row>
    <row r="30" spans="1:10" ht="15.6" x14ac:dyDescent="0.3">
      <c r="A30" s="29">
        <v>27</v>
      </c>
      <c r="B30" s="62" t="s">
        <v>1373</v>
      </c>
      <c r="C30" s="62" t="s">
        <v>13</v>
      </c>
      <c r="D30" s="79">
        <v>6</v>
      </c>
      <c r="E30" s="79">
        <v>5</v>
      </c>
      <c r="F30" s="42">
        <f t="shared" si="0"/>
        <v>11</v>
      </c>
      <c r="G30" s="32">
        <f t="shared" si="1"/>
        <v>60021.950000000004</v>
      </c>
      <c r="H30" s="63">
        <v>58558</v>
      </c>
      <c r="I30" s="63">
        <v>1171.1600000000001</v>
      </c>
      <c r="J30" s="63">
        <v>292.79000000000002</v>
      </c>
    </row>
    <row r="31" spans="1:10" ht="15.6" x14ac:dyDescent="0.3">
      <c r="A31" s="29">
        <v>28</v>
      </c>
      <c r="B31" s="62" t="s">
        <v>1374</v>
      </c>
      <c r="C31" s="62" t="s">
        <v>10</v>
      </c>
      <c r="D31" s="79">
        <v>2</v>
      </c>
      <c r="E31" s="79">
        <v>1</v>
      </c>
      <c r="F31" s="42">
        <f t="shared" si="0"/>
        <v>3</v>
      </c>
      <c r="G31" s="32">
        <f t="shared" si="1"/>
        <v>36900</v>
      </c>
      <c r="H31" s="63">
        <v>36000</v>
      </c>
      <c r="I31" s="63">
        <v>720</v>
      </c>
      <c r="J31" s="63">
        <v>180</v>
      </c>
    </row>
    <row r="32" spans="1:10" ht="15.6" x14ac:dyDescent="0.3">
      <c r="A32" s="29">
        <v>29</v>
      </c>
      <c r="B32" s="62" t="s">
        <v>1375</v>
      </c>
      <c r="C32" s="62" t="s">
        <v>10</v>
      </c>
      <c r="D32" s="79">
        <v>0</v>
      </c>
      <c r="E32" s="79">
        <v>1</v>
      </c>
      <c r="F32" s="42">
        <f t="shared" si="0"/>
        <v>1</v>
      </c>
      <c r="G32" s="32">
        <f t="shared" si="1"/>
        <v>12300</v>
      </c>
      <c r="H32" s="63">
        <v>12000</v>
      </c>
      <c r="I32" s="63">
        <v>240</v>
      </c>
      <c r="J32" s="63">
        <v>60</v>
      </c>
    </row>
    <row r="33" spans="1:10" ht="15.6" x14ac:dyDescent="0.3">
      <c r="A33" s="29">
        <v>30</v>
      </c>
      <c r="B33" s="62" t="s">
        <v>1376</v>
      </c>
      <c r="C33" s="62" t="s">
        <v>10</v>
      </c>
      <c r="D33" s="79">
        <v>2</v>
      </c>
      <c r="E33" s="79">
        <v>0</v>
      </c>
      <c r="F33" s="42">
        <f t="shared" si="0"/>
        <v>2</v>
      </c>
      <c r="G33" s="32">
        <f t="shared" si="1"/>
        <v>19644.13</v>
      </c>
      <c r="H33" s="63">
        <v>19165</v>
      </c>
      <c r="I33" s="63">
        <v>383.3</v>
      </c>
      <c r="J33" s="63">
        <v>95.83</v>
      </c>
    </row>
    <row r="34" spans="1:10" ht="15.6" x14ac:dyDescent="0.3">
      <c r="A34" s="29">
        <v>31</v>
      </c>
      <c r="B34" s="62" t="s">
        <v>1377</v>
      </c>
      <c r="C34" s="62" t="s">
        <v>12</v>
      </c>
      <c r="D34" s="79">
        <v>8</v>
      </c>
      <c r="E34" s="79">
        <v>0</v>
      </c>
      <c r="F34" s="42">
        <f t="shared" si="0"/>
        <v>8</v>
      </c>
      <c r="G34" s="32">
        <f t="shared" si="1"/>
        <v>98195</v>
      </c>
      <c r="H34" s="63">
        <v>95800</v>
      </c>
      <c r="I34" s="63">
        <v>1916</v>
      </c>
      <c r="J34" s="63">
        <v>479</v>
      </c>
    </row>
    <row r="35" spans="1:10" ht="15.6" x14ac:dyDescent="0.3">
      <c r="A35" s="29">
        <v>32</v>
      </c>
      <c r="B35" s="62" t="s">
        <v>1378</v>
      </c>
      <c r="C35" s="62" t="s">
        <v>14</v>
      </c>
      <c r="D35" s="79">
        <v>14</v>
      </c>
      <c r="E35" s="79">
        <v>0</v>
      </c>
      <c r="F35" s="42">
        <f t="shared" si="0"/>
        <v>14</v>
      </c>
      <c r="G35" s="32">
        <f t="shared" si="1"/>
        <v>137496.97</v>
      </c>
      <c r="H35" s="63">
        <v>134143.38</v>
      </c>
      <c r="I35" s="63">
        <v>2682.87</v>
      </c>
      <c r="J35" s="63">
        <v>670.72</v>
      </c>
    </row>
    <row r="36" spans="1:10" ht="15.6" x14ac:dyDescent="0.3">
      <c r="A36" s="29">
        <v>33</v>
      </c>
      <c r="B36" s="62" t="s">
        <v>1379</v>
      </c>
      <c r="C36" s="62" t="s">
        <v>12</v>
      </c>
      <c r="D36" s="79">
        <v>19</v>
      </c>
      <c r="E36" s="79">
        <v>13</v>
      </c>
      <c r="F36" s="42">
        <f t="shared" si="0"/>
        <v>32</v>
      </c>
      <c r="G36" s="32">
        <f t="shared" si="1"/>
        <v>379789.51</v>
      </c>
      <c r="H36" s="63">
        <v>370526.35</v>
      </c>
      <c r="I36" s="63">
        <v>7410.53</v>
      </c>
      <c r="J36" s="63">
        <v>1852.63</v>
      </c>
    </row>
    <row r="37" spans="1:10" ht="15.6" x14ac:dyDescent="0.3">
      <c r="A37" s="29">
        <v>34</v>
      </c>
      <c r="B37" s="62" t="s">
        <v>1380</v>
      </c>
      <c r="C37" s="62" t="s">
        <v>10</v>
      </c>
      <c r="D37" s="79">
        <v>0</v>
      </c>
      <c r="E37" s="79">
        <v>2</v>
      </c>
      <c r="F37" s="42">
        <f t="shared" si="0"/>
        <v>2</v>
      </c>
      <c r="G37" s="32">
        <f t="shared" si="1"/>
        <v>13068.75</v>
      </c>
      <c r="H37" s="63">
        <v>12750</v>
      </c>
      <c r="I37" s="63">
        <v>255</v>
      </c>
      <c r="J37" s="63">
        <v>63.75</v>
      </c>
    </row>
    <row r="38" spans="1:10" ht="15.6" x14ac:dyDescent="0.3">
      <c r="A38" s="29">
        <v>35</v>
      </c>
      <c r="B38" s="62" t="s">
        <v>1381</v>
      </c>
      <c r="C38" s="62" t="s">
        <v>14</v>
      </c>
      <c r="D38" s="79">
        <v>6</v>
      </c>
      <c r="E38" s="79">
        <v>6</v>
      </c>
      <c r="F38" s="42">
        <f t="shared" si="0"/>
        <v>12</v>
      </c>
      <c r="G38" s="32">
        <f t="shared" si="1"/>
        <v>48585</v>
      </c>
      <c r="H38" s="63">
        <v>47400</v>
      </c>
      <c r="I38" s="63">
        <v>948</v>
      </c>
      <c r="J38" s="63">
        <v>237</v>
      </c>
    </row>
    <row r="39" spans="1:10" ht="15.6" x14ac:dyDescent="0.3">
      <c r="A39" s="29">
        <v>36</v>
      </c>
      <c r="B39" s="62" t="s">
        <v>1382</v>
      </c>
      <c r="C39" s="62" t="s">
        <v>10</v>
      </c>
      <c r="D39" s="79">
        <v>2</v>
      </c>
      <c r="E39" s="79">
        <v>0</v>
      </c>
      <c r="F39" s="42">
        <f t="shared" si="0"/>
        <v>2</v>
      </c>
      <c r="G39" s="32">
        <f t="shared" si="1"/>
        <v>24600</v>
      </c>
      <c r="H39" s="63">
        <v>24000</v>
      </c>
      <c r="I39" s="63">
        <v>480</v>
      </c>
      <c r="J39" s="63">
        <v>120</v>
      </c>
    </row>
    <row r="40" spans="1:10" ht="15.6" x14ac:dyDescent="0.3">
      <c r="A40" s="29">
        <v>37</v>
      </c>
      <c r="B40" s="62" t="s">
        <v>1383</v>
      </c>
      <c r="C40" s="62" t="s">
        <v>13</v>
      </c>
      <c r="D40" s="79">
        <v>2</v>
      </c>
      <c r="E40" s="79">
        <v>1</v>
      </c>
      <c r="F40" s="42">
        <f t="shared" si="0"/>
        <v>3</v>
      </c>
      <c r="G40" s="32">
        <f t="shared" si="1"/>
        <v>26137.5</v>
      </c>
      <c r="H40" s="63">
        <v>25500</v>
      </c>
      <c r="I40" s="63">
        <v>510</v>
      </c>
      <c r="J40" s="63">
        <v>127.5</v>
      </c>
    </row>
    <row r="41" spans="1:10" ht="15.6" x14ac:dyDescent="0.3">
      <c r="A41" s="29">
        <v>38</v>
      </c>
      <c r="B41" s="62" t="s">
        <v>1384</v>
      </c>
      <c r="C41" s="62" t="s">
        <v>14</v>
      </c>
      <c r="D41" s="79">
        <v>8</v>
      </c>
      <c r="E41" s="79">
        <v>4</v>
      </c>
      <c r="F41" s="42">
        <f t="shared" si="0"/>
        <v>12</v>
      </c>
      <c r="G41" s="32">
        <f t="shared" si="1"/>
        <v>58160.95</v>
      </c>
      <c r="H41" s="63">
        <v>56742.400000000001</v>
      </c>
      <c r="I41" s="63">
        <v>1134.8399999999999</v>
      </c>
      <c r="J41" s="63">
        <v>283.70999999999998</v>
      </c>
    </row>
    <row r="42" spans="1:10" ht="15.6" x14ac:dyDescent="0.3">
      <c r="A42" s="29">
        <v>39</v>
      </c>
      <c r="B42" s="62" t="s">
        <v>1385</v>
      </c>
      <c r="C42" s="62" t="s">
        <v>10</v>
      </c>
      <c r="D42" s="79">
        <v>2</v>
      </c>
      <c r="E42" s="79">
        <v>0</v>
      </c>
      <c r="F42" s="42">
        <f t="shared" si="0"/>
        <v>2</v>
      </c>
      <c r="G42" s="32">
        <f t="shared" si="1"/>
        <v>13017.5</v>
      </c>
      <c r="H42" s="63">
        <v>12700</v>
      </c>
      <c r="I42" s="63">
        <v>254</v>
      </c>
      <c r="J42" s="63">
        <v>63.5</v>
      </c>
    </row>
    <row r="43" spans="1:10" ht="15.6" x14ac:dyDescent="0.3">
      <c r="A43" s="29">
        <v>40</v>
      </c>
      <c r="B43" s="62" t="s">
        <v>1386</v>
      </c>
      <c r="C43" s="62" t="s">
        <v>10</v>
      </c>
      <c r="D43" s="79">
        <v>8</v>
      </c>
      <c r="E43" s="79">
        <v>2</v>
      </c>
      <c r="F43" s="42">
        <f t="shared" si="0"/>
        <v>10</v>
      </c>
      <c r="G43" s="32">
        <f t="shared" si="1"/>
        <v>65087.5</v>
      </c>
      <c r="H43" s="63">
        <v>63500</v>
      </c>
      <c r="I43" s="63">
        <v>1270</v>
      </c>
      <c r="J43" s="63">
        <v>317.5</v>
      </c>
    </row>
    <row r="44" spans="1:10" ht="15.6" x14ac:dyDescent="0.3">
      <c r="A44" s="29">
        <v>41</v>
      </c>
      <c r="B44" s="62" t="s">
        <v>1387</v>
      </c>
      <c r="C44" s="62" t="s">
        <v>13</v>
      </c>
      <c r="D44" s="79">
        <v>1</v>
      </c>
      <c r="E44" s="79">
        <v>1</v>
      </c>
      <c r="F44" s="42">
        <f t="shared" si="0"/>
        <v>2</v>
      </c>
      <c r="G44" s="32">
        <f t="shared" si="1"/>
        <v>24600</v>
      </c>
      <c r="H44" s="63">
        <v>24000</v>
      </c>
      <c r="I44" s="63">
        <v>480</v>
      </c>
      <c r="J44" s="63">
        <v>120</v>
      </c>
    </row>
    <row r="45" spans="1:10" ht="15.6" x14ac:dyDescent="0.3">
      <c r="A45" s="29">
        <v>42</v>
      </c>
      <c r="B45" s="62" t="s">
        <v>1388</v>
      </c>
      <c r="C45" s="62" t="s">
        <v>13</v>
      </c>
      <c r="D45" s="79">
        <v>8</v>
      </c>
      <c r="E45" s="79">
        <v>0</v>
      </c>
      <c r="F45" s="42">
        <f t="shared" si="0"/>
        <v>8</v>
      </c>
      <c r="G45" s="32">
        <f t="shared" si="1"/>
        <v>97990</v>
      </c>
      <c r="H45" s="63">
        <v>95600</v>
      </c>
      <c r="I45" s="63">
        <v>1912</v>
      </c>
      <c r="J45" s="63">
        <v>478</v>
      </c>
    </row>
    <row r="46" spans="1:10" ht="15.6" x14ac:dyDescent="0.3">
      <c r="A46" s="29">
        <v>43</v>
      </c>
      <c r="B46" s="62" t="s">
        <v>1389</v>
      </c>
      <c r="C46" s="62" t="s">
        <v>14</v>
      </c>
      <c r="D46" s="79">
        <v>12</v>
      </c>
      <c r="E46" s="79">
        <v>4</v>
      </c>
      <c r="F46" s="42">
        <f t="shared" si="0"/>
        <v>16</v>
      </c>
      <c r="G46" s="32">
        <f t="shared" si="1"/>
        <v>104755</v>
      </c>
      <c r="H46" s="63">
        <v>102200</v>
      </c>
      <c r="I46" s="63">
        <v>2044</v>
      </c>
      <c r="J46" s="63">
        <v>511</v>
      </c>
    </row>
    <row r="47" spans="1:10" ht="15.6" x14ac:dyDescent="0.3">
      <c r="A47" s="29">
        <v>44</v>
      </c>
      <c r="B47" s="62" t="s">
        <v>1390</v>
      </c>
      <c r="C47" s="62" t="s">
        <v>13</v>
      </c>
      <c r="D47" s="79">
        <v>4</v>
      </c>
      <c r="E47" s="79">
        <v>1</v>
      </c>
      <c r="F47" s="42">
        <f t="shared" si="0"/>
        <v>5</v>
      </c>
      <c r="G47" s="32">
        <f t="shared" si="1"/>
        <v>48899.68</v>
      </c>
      <c r="H47" s="63">
        <v>47707</v>
      </c>
      <c r="I47" s="63">
        <v>954.14</v>
      </c>
      <c r="J47" s="63">
        <v>238.54</v>
      </c>
    </row>
    <row r="48" spans="1:10" ht="15.6" x14ac:dyDescent="0.3">
      <c r="A48" s="29">
        <v>45</v>
      </c>
      <c r="B48" s="62" t="s">
        <v>1391</v>
      </c>
      <c r="C48" s="62" t="s">
        <v>13</v>
      </c>
      <c r="D48" s="79">
        <v>24</v>
      </c>
      <c r="E48" s="79">
        <v>6</v>
      </c>
      <c r="F48" s="42">
        <f t="shared" si="0"/>
        <v>30</v>
      </c>
      <c r="G48" s="32">
        <f t="shared" si="1"/>
        <v>176935.1</v>
      </c>
      <c r="H48" s="63">
        <v>172620</v>
      </c>
      <c r="I48" s="63">
        <v>3452</v>
      </c>
      <c r="J48" s="63">
        <v>863.1</v>
      </c>
    </row>
    <row r="49" spans="1:10" ht="15.6" x14ac:dyDescent="0.3">
      <c r="A49" s="29">
        <v>46</v>
      </c>
      <c r="B49" s="62" t="s">
        <v>1392</v>
      </c>
      <c r="C49" s="62" t="s">
        <v>13</v>
      </c>
      <c r="D49" s="79">
        <v>3</v>
      </c>
      <c r="E49" s="79">
        <v>0</v>
      </c>
      <c r="F49" s="42">
        <f t="shared" si="0"/>
        <v>3</v>
      </c>
      <c r="G49" s="32">
        <f t="shared" si="1"/>
        <v>20950.59</v>
      </c>
      <c r="H49" s="63">
        <v>20439.599999999999</v>
      </c>
      <c r="I49" s="63">
        <v>408.79</v>
      </c>
      <c r="J49" s="63">
        <v>102.2</v>
      </c>
    </row>
    <row r="50" spans="1:10" ht="15.6" x14ac:dyDescent="0.3">
      <c r="A50" s="29">
        <v>47</v>
      </c>
      <c r="B50" s="62" t="s">
        <v>1393</v>
      </c>
      <c r="C50" s="62" t="s">
        <v>11</v>
      </c>
      <c r="D50" s="79">
        <v>68</v>
      </c>
      <c r="E50" s="79">
        <v>6</v>
      </c>
      <c r="F50" s="42">
        <f t="shared" si="0"/>
        <v>74</v>
      </c>
      <c r="G50" s="32">
        <f t="shared" si="1"/>
        <v>910200</v>
      </c>
      <c r="H50" s="63">
        <v>888000</v>
      </c>
      <c r="I50" s="63">
        <v>17760</v>
      </c>
      <c r="J50" s="63">
        <v>4440</v>
      </c>
    </row>
    <row r="51" spans="1:10" ht="15.6" x14ac:dyDescent="0.3">
      <c r="A51" s="29">
        <v>48</v>
      </c>
      <c r="B51" s="62" t="s">
        <v>1394</v>
      </c>
      <c r="C51" s="62" t="s">
        <v>13</v>
      </c>
      <c r="D51" s="79">
        <v>1</v>
      </c>
      <c r="E51" s="79">
        <v>1</v>
      </c>
      <c r="F51" s="42">
        <f t="shared" si="0"/>
        <v>2</v>
      </c>
      <c r="G51" s="32">
        <f t="shared" si="1"/>
        <v>24600</v>
      </c>
      <c r="H51" s="63">
        <v>24000</v>
      </c>
      <c r="I51" s="63">
        <v>480</v>
      </c>
      <c r="J51" s="63">
        <v>120</v>
      </c>
    </row>
    <row r="52" spans="1:10" ht="15.6" x14ac:dyDescent="0.3">
      <c r="A52" s="29">
        <v>49</v>
      </c>
      <c r="B52" s="62" t="s">
        <v>1395</v>
      </c>
      <c r="C52" s="62" t="s">
        <v>10</v>
      </c>
      <c r="D52" s="79">
        <v>4</v>
      </c>
      <c r="E52" s="79">
        <v>4</v>
      </c>
      <c r="F52" s="42">
        <f t="shared" si="0"/>
        <v>8</v>
      </c>
      <c r="G52" s="32">
        <f t="shared" si="1"/>
        <v>65190</v>
      </c>
      <c r="H52" s="63">
        <v>63600</v>
      </c>
      <c r="I52" s="63">
        <v>1272</v>
      </c>
      <c r="J52" s="63">
        <v>318</v>
      </c>
    </row>
    <row r="53" spans="1:10" ht="15.6" x14ac:dyDescent="0.3">
      <c r="A53" s="29">
        <v>50</v>
      </c>
      <c r="B53" s="62" t="s">
        <v>1396</v>
      </c>
      <c r="C53" s="62" t="s">
        <v>13</v>
      </c>
      <c r="D53" s="79">
        <v>0</v>
      </c>
      <c r="E53" s="79">
        <v>3</v>
      </c>
      <c r="F53" s="42">
        <f t="shared" si="0"/>
        <v>3</v>
      </c>
      <c r="G53" s="32">
        <f t="shared" si="1"/>
        <v>20910</v>
      </c>
      <c r="H53" s="63">
        <v>20400</v>
      </c>
      <c r="I53" s="63">
        <v>408</v>
      </c>
      <c r="J53" s="63">
        <v>102</v>
      </c>
    </row>
    <row r="54" spans="1:10" ht="15.6" x14ac:dyDescent="0.3">
      <c r="A54" s="29">
        <v>51</v>
      </c>
      <c r="B54" s="62" t="s">
        <v>1397</v>
      </c>
      <c r="C54" s="62" t="s">
        <v>10</v>
      </c>
      <c r="D54" s="79">
        <v>5</v>
      </c>
      <c r="E54" s="79">
        <v>0</v>
      </c>
      <c r="F54" s="42">
        <f t="shared" si="0"/>
        <v>5</v>
      </c>
      <c r="G54" s="32">
        <f t="shared" si="1"/>
        <v>45817.5</v>
      </c>
      <c r="H54" s="63">
        <v>44700</v>
      </c>
      <c r="I54" s="63">
        <v>894</v>
      </c>
      <c r="J54" s="63">
        <v>223.5</v>
      </c>
    </row>
    <row r="55" spans="1:10" ht="15.6" x14ac:dyDescent="0.3">
      <c r="A55" s="29">
        <v>52</v>
      </c>
      <c r="B55" s="62" t="s">
        <v>1398</v>
      </c>
      <c r="C55" s="62" t="s">
        <v>10</v>
      </c>
      <c r="D55" s="79">
        <v>8</v>
      </c>
      <c r="E55" s="79">
        <v>0</v>
      </c>
      <c r="F55" s="42">
        <f t="shared" si="0"/>
        <v>8</v>
      </c>
      <c r="G55" s="32">
        <f t="shared" si="1"/>
        <v>65600</v>
      </c>
      <c r="H55" s="63">
        <v>64000</v>
      </c>
      <c r="I55" s="63">
        <v>1280</v>
      </c>
      <c r="J55" s="63">
        <v>320</v>
      </c>
    </row>
    <row r="56" spans="1:10" ht="15.6" x14ac:dyDescent="0.3">
      <c r="A56" s="29">
        <v>53</v>
      </c>
      <c r="B56" s="62" t="s">
        <v>1399</v>
      </c>
      <c r="C56" s="62" t="s">
        <v>14</v>
      </c>
      <c r="D56" s="79">
        <v>16</v>
      </c>
      <c r="E56" s="79">
        <v>0</v>
      </c>
      <c r="F56" s="42">
        <f t="shared" si="0"/>
        <v>16</v>
      </c>
      <c r="G56" s="32">
        <f t="shared" si="1"/>
        <v>196406.39999999999</v>
      </c>
      <c r="H56" s="63">
        <v>191616</v>
      </c>
      <c r="I56" s="63">
        <v>3832.32</v>
      </c>
      <c r="J56" s="63">
        <v>958.08</v>
      </c>
    </row>
    <row r="57" spans="1:10" ht="15.6" x14ac:dyDescent="0.3">
      <c r="A57" s="29">
        <v>54</v>
      </c>
      <c r="B57" s="62" t="s">
        <v>1400</v>
      </c>
      <c r="C57" s="62" t="s">
        <v>13</v>
      </c>
      <c r="D57" s="79">
        <v>12</v>
      </c>
      <c r="E57" s="79">
        <v>4</v>
      </c>
      <c r="F57" s="42">
        <f t="shared" si="0"/>
        <v>16</v>
      </c>
      <c r="G57" s="32">
        <f t="shared" si="1"/>
        <v>147600</v>
      </c>
      <c r="H57" s="63">
        <v>144000</v>
      </c>
      <c r="I57" s="63">
        <v>2880</v>
      </c>
      <c r="J57" s="63">
        <v>720</v>
      </c>
    </row>
    <row r="58" spans="1:10" ht="15.6" x14ac:dyDescent="0.3">
      <c r="A58" s="29">
        <v>55</v>
      </c>
      <c r="B58" s="62" t="s">
        <v>1401</v>
      </c>
      <c r="C58" s="62" t="s">
        <v>12</v>
      </c>
      <c r="D58" s="79">
        <v>13</v>
      </c>
      <c r="E58" s="79">
        <v>0</v>
      </c>
      <c r="F58" s="42">
        <f t="shared" si="0"/>
        <v>13</v>
      </c>
      <c r="G58" s="32">
        <f t="shared" si="1"/>
        <v>159080</v>
      </c>
      <c r="H58" s="63">
        <v>155200</v>
      </c>
      <c r="I58" s="63">
        <v>3104</v>
      </c>
      <c r="J58" s="63">
        <v>776</v>
      </c>
    </row>
    <row r="59" spans="1:10" ht="15.6" x14ac:dyDescent="0.3">
      <c r="A59" s="29">
        <v>56</v>
      </c>
      <c r="B59" s="62" t="s">
        <v>1402</v>
      </c>
      <c r="C59" s="62" t="s">
        <v>10</v>
      </c>
      <c r="D59" s="79">
        <v>1</v>
      </c>
      <c r="E59" s="79">
        <v>2</v>
      </c>
      <c r="F59" s="42">
        <f t="shared" si="0"/>
        <v>3</v>
      </c>
      <c r="G59" s="32">
        <f t="shared" si="1"/>
        <v>19526.25</v>
      </c>
      <c r="H59" s="63">
        <v>19050</v>
      </c>
      <c r="I59" s="63">
        <v>381</v>
      </c>
      <c r="J59" s="63">
        <v>95.25</v>
      </c>
    </row>
    <row r="60" spans="1:10" ht="15.6" x14ac:dyDescent="0.3">
      <c r="A60" s="29">
        <v>57</v>
      </c>
      <c r="B60" s="62" t="s">
        <v>1403</v>
      </c>
      <c r="C60" s="62" t="s">
        <v>13</v>
      </c>
      <c r="D60" s="79">
        <v>12</v>
      </c>
      <c r="E60" s="79">
        <v>5</v>
      </c>
      <c r="F60" s="42">
        <f t="shared" si="0"/>
        <v>17</v>
      </c>
      <c r="G60" s="32">
        <f t="shared" si="1"/>
        <v>104288.62999999999</v>
      </c>
      <c r="H60" s="63">
        <v>101745</v>
      </c>
      <c r="I60" s="63">
        <v>2034.9</v>
      </c>
      <c r="J60" s="63">
        <v>508.73</v>
      </c>
    </row>
    <row r="61" spans="1:10" ht="15.6" x14ac:dyDescent="0.3">
      <c r="A61" s="29">
        <v>58</v>
      </c>
      <c r="B61" s="62" t="s">
        <v>1404</v>
      </c>
      <c r="C61" s="62" t="s">
        <v>10</v>
      </c>
      <c r="D61" s="79" t="s">
        <v>107</v>
      </c>
      <c r="E61" s="79" t="s">
        <v>107</v>
      </c>
      <c r="F61" s="42">
        <f t="shared" si="0"/>
        <v>0</v>
      </c>
      <c r="G61" s="32">
        <f t="shared" si="1"/>
        <v>0</v>
      </c>
      <c r="H61" s="63" t="s">
        <v>107</v>
      </c>
      <c r="I61" s="63" t="s">
        <v>107</v>
      </c>
      <c r="J61" s="63" t="s">
        <v>107</v>
      </c>
    </row>
    <row r="62" spans="1:10" ht="15.6" x14ac:dyDescent="0.3">
      <c r="A62" s="29">
        <v>59</v>
      </c>
      <c r="B62" s="62" t="s">
        <v>1405</v>
      </c>
      <c r="C62" s="62" t="s">
        <v>10</v>
      </c>
      <c r="D62" s="79">
        <v>2</v>
      </c>
      <c r="E62" s="79">
        <v>1</v>
      </c>
      <c r="F62" s="42">
        <f t="shared" si="0"/>
        <v>3</v>
      </c>
      <c r="G62" s="32">
        <f t="shared" si="1"/>
        <v>19526.25</v>
      </c>
      <c r="H62" s="63">
        <v>19050</v>
      </c>
      <c r="I62" s="63">
        <v>381</v>
      </c>
      <c r="J62" s="63">
        <v>95.25</v>
      </c>
    </row>
    <row r="63" spans="1:10" ht="15.6" x14ac:dyDescent="0.3">
      <c r="A63" s="29">
        <v>60</v>
      </c>
      <c r="B63" s="62" t="s">
        <v>1406</v>
      </c>
      <c r="C63" s="62" t="s">
        <v>10</v>
      </c>
      <c r="D63" s="79">
        <v>5</v>
      </c>
      <c r="E63" s="79">
        <v>3</v>
      </c>
      <c r="F63" s="42">
        <f t="shared" si="0"/>
        <v>8</v>
      </c>
      <c r="G63" s="32">
        <f t="shared" si="1"/>
        <v>51255</v>
      </c>
      <c r="H63" s="63">
        <v>51000</v>
      </c>
      <c r="I63" s="63" t="s">
        <v>107</v>
      </c>
      <c r="J63" s="63">
        <v>255</v>
      </c>
    </row>
    <row r="64" spans="1:10" ht="15.6" x14ac:dyDescent="0.3">
      <c r="A64" s="29">
        <v>61</v>
      </c>
      <c r="B64" s="62" t="s">
        <v>1407</v>
      </c>
      <c r="C64" s="62" t="s">
        <v>10</v>
      </c>
      <c r="D64" s="79">
        <v>0</v>
      </c>
      <c r="E64" s="79">
        <v>3</v>
      </c>
      <c r="F64" s="42">
        <f t="shared" si="0"/>
        <v>3</v>
      </c>
      <c r="G64" s="32">
        <f t="shared" si="1"/>
        <v>36823.129999999997</v>
      </c>
      <c r="H64" s="63">
        <v>35925</v>
      </c>
      <c r="I64" s="63">
        <v>718.5</v>
      </c>
      <c r="J64" s="63">
        <v>179.63</v>
      </c>
    </row>
    <row r="65" spans="1:10" ht="15.6" x14ac:dyDescent="0.3">
      <c r="A65" s="29">
        <v>62</v>
      </c>
      <c r="B65" s="62" t="s">
        <v>1408</v>
      </c>
      <c r="C65" s="62" t="s">
        <v>13</v>
      </c>
      <c r="D65" s="79">
        <v>3</v>
      </c>
      <c r="E65" s="79">
        <v>0</v>
      </c>
      <c r="F65" s="42">
        <f t="shared" si="0"/>
        <v>3</v>
      </c>
      <c r="G65" s="32">
        <f t="shared" si="1"/>
        <v>24600</v>
      </c>
      <c r="H65" s="63">
        <v>24000</v>
      </c>
      <c r="I65" s="63">
        <v>480</v>
      </c>
      <c r="J65" s="63">
        <v>120</v>
      </c>
    </row>
    <row r="66" spans="1:10" ht="15.6" x14ac:dyDescent="0.3">
      <c r="A66" s="29">
        <v>63</v>
      </c>
      <c r="B66" s="62" t="s">
        <v>1409</v>
      </c>
      <c r="C66" s="62" t="s">
        <v>13</v>
      </c>
      <c r="D66" s="79">
        <v>11</v>
      </c>
      <c r="E66" s="79">
        <v>0</v>
      </c>
      <c r="F66" s="42">
        <f t="shared" si="0"/>
        <v>11</v>
      </c>
      <c r="G66" s="32">
        <f t="shared" si="1"/>
        <v>61500</v>
      </c>
      <c r="H66" s="63">
        <v>60000</v>
      </c>
      <c r="I66" s="63">
        <v>1200</v>
      </c>
      <c r="J66" s="63">
        <v>300</v>
      </c>
    </row>
    <row r="67" spans="1:10" ht="15.6" x14ac:dyDescent="0.3">
      <c r="A67" s="29">
        <v>64</v>
      </c>
      <c r="B67" s="62" t="s">
        <v>1410</v>
      </c>
      <c r="C67" s="62" t="s">
        <v>14</v>
      </c>
      <c r="D67" s="79">
        <v>12</v>
      </c>
      <c r="E67" s="79">
        <v>2</v>
      </c>
      <c r="F67" s="42">
        <f t="shared" si="0"/>
        <v>14</v>
      </c>
      <c r="G67" s="32">
        <f t="shared" si="1"/>
        <v>156568.75</v>
      </c>
      <c r="H67" s="63">
        <v>152750</v>
      </c>
      <c r="I67" s="63">
        <v>3055</v>
      </c>
      <c r="J67" s="63">
        <v>763.75</v>
      </c>
    </row>
    <row r="68" spans="1:10" ht="15.6" x14ac:dyDescent="0.3">
      <c r="A68" s="29">
        <v>65</v>
      </c>
      <c r="B68" s="62" t="s">
        <v>1411</v>
      </c>
      <c r="C68" s="62" t="s">
        <v>14</v>
      </c>
      <c r="D68" s="79">
        <v>24</v>
      </c>
      <c r="E68" s="79">
        <v>5</v>
      </c>
      <c r="F68" s="42">
        <f t="shared" si="0"/>
        <v>29</v>
      </c>
      <c r="G68" s="32">
        <f t="shared" si="1"/>
        <v>327358.44</v>
      </c>
      <c r="H68" s="63">
        <v>319374.09000000003</v>
      </c>
      <c r="I68" s="63">
        <v>6387.48</v>
      </c>
      <c r="J68" s="63">
        <v>1596.87</v>
      </c>
    </row>
    <row r="69" spans="1:10" ht="15.6" x14ac:dyDescent="0.3">
      <c r="A69" s="29">
        <v>66</v>
      </c>
      <c r="B69" s="62" t="s">
        <v>1412</v>
      </c>
      <c r="C69" s="62" t="s">
        <v>11</v>
      </c>
      <c r="D69" s="79">
        <v>34</v>
      </c>
      <c r="E69" s="79">
        <v>2</v>
      </c>
      <c r="F69" s="42">
        <f t="shared" ref="F69:F72" si="2">SUM(D69:E69)</f>
        <v>36</v>
      </c>
      <c r="G69" s="32">
        <f t="shared" ref="G69:G72" si="3">SUM(H69:J69)</f>
        <v>401671.88</v>
      </c>
      <c r="H69" s="63">
        <v>391875</v>
      </c>
      <c r="I69" s="63">
        <v>7837.5</v>
      </c>
      <c r="J69" s="63">
        <v>1959.38</v>
      </c>
    </row>
    <row r="70" spans="1:10" ht="15.6" x14ac:dyDescent="0.3">
      <c r="A70" s="29">
        <v>67</v>
      </c>
      <c r="B70" s="62" t="s">
        <v>1413</v>
      </c>
      <c r="C70" s="62" t="s">
        <v>13</v>
      </c>
      <c r="D70" s="79">
        <v>4</v>
      </c>
      <c r="E70" s="79">
        <v>2</v>
      </c>
      <c r="F70" s="42">
        <f t="shared" si="2"/>
        <v>6</v>
      </c>
      <c r="G70" s="32">
        <f t="shared" si="3"/>
        <v>32671.88</v>
      </c>
      <c r="H70" s="63">
        <v>31875</v>
      </c>
      <c r="I70" s="63">
        <v>637.5</v>
      </c>
      <c r="J70" s="63">
        <v>159.38</v>
      </c>
    </row>
    <row r="71" spans="1:10" ht="15.6" x14ac:dyDescent="0.3">
      <c r="A71" s="29">
        <v>68</v>
      </c>
      <c r="B71" s="62" t="s">
        <v>1414</v>
      </c>
      <c r="C71" s="62" t="s">
        <v>10</v>
      </c>
      <c r="D71" s="79">
        <v>4</v>
      </c>
      <c r="E71" s="79">
        <v>0</v>
      </c>
      <c r="F71" s="42">
        <f t="shared" si="2"/>
        <v>4</v>
      </c>
      <c r="G71" s="32">
        <f t="shared" si="3"/>
        <v>32543.75</v>
      </c>
      <c r="H71" s="63">
        <v>31750</v>
      </c>
      <c r="I71" s="63">
        <v>635</v>
      </c>
      <c r="J71" s="63">
        <v>158.75</v>
      </c>
    </row>
    <row r="72" spans="1:10" ht="15.6" x14ac:dyDescent="0.3">
      <c r="A72" s="29">
        <v>69</v>
      </c>
      <c r="B72" s="62" t="s">
        <v>1415</v>
      </c>
      <c r="C72" s="62" t="s">
        <v>10</v>
      </c>
      <c r="D72" s="79">
        <v>6</v>
      </c>
      <c r="E72" s="79">
        <v>1</v>
      </c>
      <c r="F72" s="42">
        <f t="shared" si="2"/>
        <v>7</v>
      </c>
      <c r="G72" s="32">
        <f t="shared" si="3"/>
        <v>55862.5</v>
      </c>
      <c r="H72" s="63">
        <v>54500</v>
      </c>
      <c r="I72" s="63">
        <v>1090</v>
      </c>
      <c r="J72" s="63">
        <v>272.5</v>
      </c>
    </row>
    <row r="73" spans="1:10" ht="15.6" x14ac:dyDescent="0.3">
      <c r="A73" s="29"/>
      <c r="B73" s="78" t="s">
        <v>15</v>
      </c>
      <c r="C73" s="69"/>
      <c r="D73" s="42">
        <f>SUM(D4:D72)</f>
        <v>496</v>
      </c>
      <c r="E73" s="42">
        <f>SUM(E4:E72)</f>
        <v>110</v>
      </c>
      <c r="F73" s="42">
        <f>SUM(D73:E73)</f>
        <v>606</v>
      </c>
      <c r="G73" s="32">
        <f>SUM(H73:J73)</f>
        <v>5676347.6900000004</v>
      </c>
      <c r="H73" s="42">
        <f>SUM(H4:H72)</f>
        <v>5539049.8200000003</v>
      </c>
      <c r="I73" s="42">
        <f>SUM(I4:I72)</f>
        <v>109602.59</v>
      </c>
      <c r="J73" s="42">
        <f>SUM(J4:J72)</f>
        <v>27695.280000000002</v>
      </c>
    </row>
    <row r="76" spans="1:10" x14ac:dyDescent="0.3">
      <c r="D76" s="103" t="s">
        <v>1416</v>
      </c>
    </row>
    <row r="77" spans="1:10" x14ac:dyDescent="0.3">
      <c r="D77" s="103" t="s">
        <v>1417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65084-DC24-45DF-895C-D72C56DAB515}">
  <dimension ref="A2:J77"/>
  <sheetViews>
    <sheetView topLeftCell="A58" zoomScale="70" zoomScaleNormal="70" workbookViewId="0">
      <selection activeCell="F4" sqref="F4:F73"/>
    </sheetView>
  </sheetViews>
  <sheetFormatPr defaultRowHeight="14.4" x14ac:dyDescent="0.3"/>
  <cols>
    <col min="1" max="1" width="5.88671875" customWidth="1"/>
    <col min="2" max="2" width="20.44140625" customWidth="1"/>
    <col min="3" max="3" width="20.33203125" customWidth="1"/>
    <col min="4" max="4" width="15.33203125" customWidth="1"/>
    <col min="5" max="5" width="20" customWidth="1"/>
    <col min="6" max="6" width="17.44140625" customWidth="1"/>
    <col min="7" max="7" width="20.44140625" customWidth="1"/>
    <col min="8" max="8" width="15.44140625" customWidth="1"/>
    <col min="9" max="9" width="14.77734375" customWidth="1"/>
    <col min="10" max="10" width="13.77734375" customWidth="1"/>
  </cols>
  <sheetData>
    <row r="2" spans="1:10" ht="112.2" customHeight="1" x14ac:dyDescent="0.3">
      <c r="A2" s="1"/>
      <c r="B2" s="1" t="s">
        <v>0</v>
      </c>
      <c r="C2" s="2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 t="s">
        <v>9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ht="15.6" x14ac:dyDescent="0.3">
      <c r="A4" s="29">
        <v>1</v>
      </c>
      <c r="B4" s="62" t="s">
        <v>1347</v>
      </c>
      <c r="C4" s="62" t="s">
        <v>10</v>
      </c>
      <c r="D4" s="42" t="s">
        <v>107</v>
      </c>
      <c r="E4" s="42" t="s">
        <v>107</v>
      </c>
      <c r="F4" s="7">
        <f>SUM(D4:E4)</f>
        <v>0</v>
      </c>
      <c r="G4" s="32">
        <f>SUM(H4:J4)</f>
        <v>0</v>
      </c>
      <c r="H4" s="63" t="s">
        <v>107</v>
      </c>
      <c r="I4" s="63" t="s">
        <v>107</v>
      </c>
      <c r="J4" s="63" t="s">
        <v>107</v>
      </c>
    </row>
    <row r="5" spans="1:10" ht="15.6" x14ac:dyDescent="0.3">
      <c r="A5" s="29">
        <v>2</v>
      </c>
      <c r="B5" s="62" t="s">
        <v>1348</v>
      </c>
      <c r="C5" s="62" t="s">
        <v>12</v>
      </c>
      <c r="D5" s="42">
        <v>24</v>
      </c>
      <c r="E5" s="42">
        <v>0</v>
      </c>
      <c r="F5" s="7">
        <f t="shared" ref="F5:F68" si="0">SUM(D5:E5)</f>
        <v>24</v>
      </c>
      <c r="G5" s="32">
        <f t="shared" ref="G5:G68" si="1">SUM(H5:J5)</f>
        <v>146714.4</v>
      </c>
      <c r="H5" s="63">
        <v>143136</v>
      </c>
      <c r="I5" s="63">
        <v>2862.72</v>
      </c>
      <c r="J5" s="63">
        <v>715.68</v>
      </c>
    </row>
    <row r="6" spans="1:10" ht="15.6" x14ac:dyDescent="0.3">
      <c r="A6" s="29">
        <v>3</v>
      </c>
      <c r="B6" s="62" t="s">
        <v>1349</v>
      </c>
      <c r="C6" s="62" t="s">
        <v>13</v>
      </c>
      <c r="D6" s="42" t="s">
        <v>107</v>
      </c>
      <c r="E6" s="42" t="s">
        <v>107</v>
      </c>
      <c r="F6" s="7">
        <f t="shared" si="0"/>
        <v>0</v>
      </c>
      <c r="G6" s="32">
        <f t="shared" si="1"/>
        <v>0</v>
      </c>
      <c r="H6" s="63" t="s">
        <v>107</v>
      </c>
      <c r="I6" s="63" t="s">
        <v>107</v>
      </c>
      <c r="J6" s="63" t="s">
        <v>107</v>
      </c>
    </row>
    <row r="7" spans="1:10" ht="15.6" x14ac:dyDescent="0.3">
      <c r="A7" s="29">
        <v>4</v>
      </c>
      <c r="B7" s="62" t="s">
        <v>1350</v>
      </c>
      <c r="C7" s="62" t="s">
        <v>13</v>
      </c>
      <c r="D7" s="42" t="s">
        <v>107</v>
      </c>
      <c r="E7" s="42" t="s">
        <v>107</v>
      </c>
      <c r="F7" s="7">
        <f t="shared" si="0"/>
        <v>0</v>
      </c>
      <c r="G7" s="32">
        <f t="shared" si="1"/>
        <v>0</v>
      </c>
      <c r="H7" s="63" t="s">
        <v>107</v>
      </c>
      <c r="I7" s="63" t="s">
        <v>107</v>
      </c>
      <c r="J7" s="63" t="s">
        <v>107</v>
      </c>
    </row>
    <row r="8" spans="1:10" ht="15.6" x14ac:dyDescent="0.3">
      <c r="A8" s="29">
        <v>5</v>
      </c>
      <c r="B8" s="62" t="s">
        <v>1351</v>
      </c>
      <c r="C8" s="62" t="s">
        <v>13</v>
      </c>
      <c r="D8" s="42" t="s">
        <v>107</v>
      </c>
      <c r="E8" s="42" t="s">
        <v>107</v>
      </c>
      <c r="F8" s="7">
        <f t="shared" si="0"/>
        <v>0</v>
      </c>
      <c r="G8" s="32">
        <f t="shared" si="1"/>
        <v>0</v>
      </c>
      <c r="H8" s="63" t="s">
        <v>107</v>
      </c>
      <c r="I8" s="63" t="s">
        <v>107</v>
      </c>
      <c r="J8" s="63" t="s">
        <v>107</v>
      </c>
    </row>
    <row r="9" spans="1:10" ht="15.6" x14ac:dyDescent="0.3">
      <c r="A9" s="29">
        <v>6</v>
      </c>
      <c r="B9" s="62" t="s">
        <v>1352</v>
      </c>
      <c r="C9" s="62" t="s">
        <v>10</v>
      </c>
      <c r="D9" s="42" t="s">
        <v>107</v>
      </c>
      <c r="E9" s="42" t="s">
        <v>107</v>
      </c>
      <c r="F9" s="7">
        <f t="shared" si="0"/>
        <v>0</v>
      </c>
      <c r="G9" s="32">
        <f t="shared" si="1"/>
        <v>0</v>
      </c>
      <c r="H9" s="63" t="s">
        <v>107</v>
      </c>
      <c r="I9" s="63" t="s">
        <v>107</v>
      </c>
      <c r="J9" s="63" t="s">
        <v>107</v>
      </c>
    </row>
    <row r="10" spans="1:10" ht="15.6" x14ac:dyDescent="0.3">
      <c r="A10" s="29">
        <v>7</v>
      </c>
      <c r="B10" s="62" t="s">
        <v>1353</v>
      </c>
      <c r="C10" s="62" t="s">
        <v>12</v>
      </c>
      <c r="D10" s="42" t="s">
        <v>107</v>
      </c>
      <c r="E10" s="42" t="s">
        <v>107</v>
      </c>
      <c r="F10" s="7">
        <f t="shared" si="0"/>
        <v>0</v>
      </c>
      <c r="G10" s="32">
        <f t="shared" si="1"/>
        <v>0</v>
      </c>
      <c r="H10" s="63" t="s">
        <v>107</v>
      </c>
      <c r="I10" s="63" t="s">
        <v>107</v>
      </c>
      <c r="J10" s="63" t="s">
        <v>107</v>
      </c>
    </row>
    <row r="11" spans="1:10" ht="15.6" x14ac:dyDescent="0.3">
      <c r="A11" s="29">
        <v>8</v>
      </c>
      <c r="B11" s="62" t="s">
        <v>1354</v>
      </c>
      <c r="C11" s="62" t="s">
        <v>10</v>
      </c>
      <c r="D11" s="42">
        <v>1</v>
      </c>
      <c r="E11" s="42">
        <v>0</v>
      </c>
      <c r="F11" s="7">
        <f t="shared" si="0"/>
        <v>1</v>
      </c>
      <c r="G11" s="32">
        <f t="shared" si="1"/>
        <v>4920</v>
      </c>
      <c r="H11" s="63">
        <v>4800</v>
      </c>
      <c r="I11" s="63">
        <v>96</v>
      </c>
      <c r="J11" s="63">
        <v>24</v>
      </c>
    </row>
    <row r="12" spans="1:10" ht="15.6" x14ac:dyDescent="0.3">
      <c r="A12" s="29">
        <v>9</v>
      </c>
      <c r="B12" s="62" t="s">
        <v>1355</v>
      </c>
      <c r="C12" s="62" t="s">
        <v>13</v>
      </c>
      <c r="D12" s="42" t="s">
        <v>107</v>
      </c>
      <c r="E12" s="42" t="s">
        <v>107</v>
      </c>
      <c r="F12" s="7">
        <f t="shared" si="0"/>
        <v>0</v>
      </c>
      <c r="G12" s="32">
        <f t="shared" si="1"/>
        <v>0</v>
      </c>
      <c r="H12" s="63" t="s">
        <v>107</v>
      </c>
      <c r="I12" s="63" t="s">
        <v>107</v>
      </c>
      <c r="J12" s="63" t="s">
        <v>107</v>
      </c>
    </row>
    <row r="13" spans="1:10" ht="15.6" x14ac:dyDescent="0.3">
      <c r="A13" s="29">
        <v>10</v>
      </c>
      <c r="B13" s="62" t="s">
        <v>1356</v>
      </c>
      <c r="C13" s="62" t="s">
        <v>13</v>
      </c>
      <c r="D13" s="42" t="s">
        <v>107</v>
      </c>
      <c r="E13" s="42" t="s">
        <v>107</v>
      </c>
      <c r="F13" s="7">
        <f t="shared" si="0"/>
        <v>0</v>
      </c>
      <c r="G13" s="32">
        <f t="shared" si="1"/>
        <v>0</v>
      </c>
      <c r="H13" s="63" t="s">
        <v>107</v>
      </c>
      <c r="I13" s="63" t="s">
        <v>107</v>
      </c>
      <c r="J13" s="63" t="s">
        <v>107</v>
      </c>
    </row>
    <row r="14" spans="1:10" ht="15.6" x14ac:dyDescent="0.3">
      <c r="A14" s="29">
        <v>11</v>
      </c>
      <c r="B14" s="62" t="s">
        <v>1357</v>
      </c>
      <c r="C14" s="62" t="s">
        <v>12</v>
      </c>
      <c r="D14" s="42" t="s">
        <v>107</v>
      </c>
      <c r="E14" s="42" t="s">
        <v>107</v>
      </c>
      <c r="F14" s="7">
        <f t="shared" si="0"/>
        <v>0</v>
      </c>
      <c r="G14" s="32">
        <f t="shared" si="1"/>
        <v>0</v>
      </c>
      <c r="H14" s="63" t="s">
        <v>107</v>
      </c>
      <c r="I14" s="63" t="s">
        <v>107</v>
      </c>
      <c r="J14" s="63" t="s">
        <v>107</v>
      </c>
    </row>
    <row r="15" spans="1:10" ht="15.6" x14ac:dyDescent="0.3">
      <c r="A15" s="29">
        <v>12</v>
      </c>
      <c r="B15" s="62" t="s">
        <v>1358</v>
      </c>
      <c r="C15" s="62" t="s">
        <v>10</v>
      </c>
      <c r="D15" s="42">
        <v>9</v>
      </c>
      <c r="E15" s="42">
        <v>0</v>
      </c>
      <c r="F15" s="7">
        <f t="shared" si="0"/>
        <v>9</v>
      </c>
      <c r="G15" s="32">
        <f t="shared" si="1"/>
        <v>17988.75</v>
      </c>
      <c r="H15" s="63">
        <v>17550</v>
      </c>
      <c r="I15" s="63">
        <v>351</v>
      </c>
      <c r="J15" s="63">
        <v>87.75</v>
      </c>
    </row>
    <row r="16" spans="1:10" ht="15.6" x14ac:dyDescent="0.3">
      <c r="A16" s="29">
        <v>13</v>
      </c>
      <c r="B16" s="62" t="s">
        <v>1359</v>
      </c>
      <c r="C16" s="62" t="s">
        <v>13</v>
      </c>
      <c r="D16" s="42" t="s">
        <v>107</v>
      </c>
      <c r="E16" s="42" t="s">
        <v>107</v>
      </c>
      <c r="F16" s="7">
        <f t="shared" si="0"/>
        <v>0</v>
      </c>
      <c r="G16" s="32">
        <f t="shared" si="1"/>
        <v>0</v>
      </c>
      <c r="H16" s="63" t="s">
        <v>107</v>
      </c>
      <c r="I16" s="63" t="s">
        <v>107</v>
      </c>
      <c r="J16" s="63" t="s">
        <v>107</v>
      </c>
    </row>
    <row r="17" spans="1:10" ht="15.6" x14ac:dyDescent="0.3">
      <c r="A17" s="29">
        <v>14</v>
      </c>
      <c r="B17" s="62" t="s">
        <v>1360</v>
      </c>
      <c r="C17" s="62" t="s">
        <v>12</v>
      </c>
      <c r="D17" s="42" t="s">
        <v>107</v>
      </c>
      <c r="E17" s="42" t="s">
        <v>107</v>
      </c>
      <c r="F17" s="7">
        <f t="shared" si="0"/>
        <v>0</v>
      </c>
      <c r="G17" s="32">
        <f t="shared" si="1"/>
        <v>0</v>
      </c>
      <c r="H17" s="63" t="s">
        <v>107</v>
      </c>
      <c r="I17" s="63" t="s">
        <v>107</v>
      </c>
      <c r="J17" s="63" t="s">
        <v>107</v>
      </c>
    </row>
    <row r="18" spans="1:10" ht="15.6" x14ac:dyDescent="0.3">
      <c r="A18" s="29">
        <v>15</v>
      </c>
      <c r="B18" s="62" t="s">
        <v>1361</v>
      </c>
      <c r="C18" s="62" t="s">
        <v>10</v>
      </c>
      <c r="D18" s="42" t="s">
        <v>107</v>
      </c>
      <c r="E18" s="42" t="s">
        <v>107</v>
      </c>
      <c r="F18" s="7">
        <f t="shared" si="0"/>
        <v>0</v>
      </c>
      <c r="G18" s="32">
        <f t="shared" si="1"/>
        <v>0</v>
      </c>
      <c r="H18" s="63" t="s">
        <v>107</v>
      </c>
      <c r="I18" s="63" t="s">
        <v>107</v>
      </c>
      <c r="J18" s="63" t="s">
        <v>107</v>
      </c>
    </row>
    <row r="19" spans="1:10" ht="15.6" x14ac:dyDescent="0.3">
      <c r="A19" s="29">
        <v>16</v>
      </c>
      <c r="B19" s="62" t="s">
        <v>1362</v>
      </c>
      <c r="C19" s="62" t="s">
        <v>13</v>
      </c>
      <c r="D19" s="42">
        <v>6</v>
      </c>
      <c r="E19" s="42">
        <v>0</v>
      </c>
      <c r="F19" s="7">
        <f t="shared" si="0"/>
        <v>6</v>
      </c>
      <c r="G19" s="32">
        <f t="shared" si="1"/>
        <v>25055.100000000002</v>
      </c>
      <c r="H19" s="63">
        <v>24444</v>
      </c>
      <c r="I19" s="63">
        <v>488.88</v>
      </c>
      <c r="J19" s="63">
        <v>122.22</v>
      </c>
    </row>
    <row r="20" spans="1:10" ht="15.6" x14ac:dyDescent="0.3">
      <c r="A20" s="29">
        <v>17</v>
      </c>
      <c r="B20" s="62" t="s">
        <v>1363</v>
      </c>
      <c r="C20" s="62" t="s">
        <v>13</v>
      </c>
      <c r="D20" s="42" t="s">
        <v>107</v>
      </c>
      <c r="E20" s="42" t="s">
        <v>107</v>
      </c>
      <c r="F20" s="7">
        <f t="shared" si="0"/>
        <v>0</v>
      </c>
      <c r="G20" s="32">
        <f t="shared" si="1"/>
        <v>0</v>
      </c>
      <c r="H20" s="63" t="s">
        <v>107</v>
      </c>
      <c r="I20" s="63" t="s">
        <v>107</v>
      </c>
      <c r="J20" s="63" t="s">
        <v>107</v>
      </c>
    </row>
    <row r="21" spans="1:10" ht="15.6" x14ac:dyDescent="0.3">
      <c r="A21" s="29">
        <v>18</v>
      </c>
      <c r="B21" s="62" t="s">
        <v>1364</v>
      </c>
      <c r="C21" s="62" t="s">
        <v>13</v>
      </c>
      <c r="D21" s="42" t="s">
        <v>107</v>
      </c>
      <c r="E21" s="42" t="s">
        <v>107</v>
      </c>
      <c r="F21" s="7">
        <f t="shared" si="0"/>
        <v>0</v>
      </c>
      <c r="G21" s="32">
        <f t="shared" si="1"/>
        <v>0</v>
      </c>
      <c r="H21" s="63" t="s">
        <v>107</v>
      </c>
      <c r="I21" s="63" t="s">
        <v>107</v>
      </c>
      <c r="J21" s="63" t="s">
        <v>107</v>
      </c>
    </row>
    <row r="22" spans="1:10" ht="15.6" x14ac:dyDescent="0.3">
      <c r="A22" s="29">
        <v>19</v>
      </c>
      <c r="B22" s="62" t="s">
        <v>1365</v>
      </c>
      <c r="C22" s="62" t="s">
        <v>10</v>
      </c>
      <c r="D22" s="42" t="s">
        <v>107</v>
      </c>
      <c r="E22" s="42" t="s">
        <v>107</v>
      </c>
      <c r="F22" s="7">
        <f t="shared" si="0"/>
        <v>0</v>
      </c>
      <c r="G22" s="32">
        <f t="shared" si="1"/>
        <v>0</v>
      </c>
      <c r="H22" s="63" t="s">
        <v>107</v>
      </c>
      <c r="I22" s="63" t="s">
        <v>107</v>
      </c>
      <c r="J22" s="63" t="s">
        <v>107</v>
      </c>
    </row>
    <row r="23" spans="1:10" ht="15.6" x14ac:dyDescent="0.3">
      <c r="A23" s="29">
        <v>20</v>
      </c>
      <c r="B23" s="62" t="s">
        <v>1366</v>
      </c>
      <c r="C23" s="62" t="s">
        <v>11</v>
      </c>
      <c r="D23" s="42">
        <v>21</v>
      </c>
      <c r="E23" s="42">
        <v>0</v>
      </c>
      <c r="F23" s="7">
        <f t="shared" si="0"/>
        <v>21</v>
      </c>
      <c r="G23" s="32">
        <f t="shared" si="1"/>
        <v>161789.25</v>
      </c>
      <c r="H23" s="63">
        <v>157850</v>
      </c>
      <c r="I23" s="63">
        <v>3150</v>
      </c>
      <c r="J23" s="63">
        <v>789.25</v>
      </c>
    </row>
    <row r="24" spans="1:10" ht="15.6" x14ac:dyDescent="0.3">
      <c r="A24" s="29">
        <v>21</v>
      </c>
      <c r="B24" s="62" t="s">
        <v>1367</v>
      </c>
      <c r="C24" s="62" t="s">
        <v>13</v>
      </c>
      <c r="D24" s="42">
        <v>8</v>
      </c>
      <c r="E24" s="42">
        <v>0</v>
      </c>
      <c r="F24" s="7">
        <f t="shared" si="0"/>
        <v>8</v>
      </c>
      <c r="G24" s="32">
        <f t="shared" si="1"/>
        <v>65866.5</v>
      </c>
      <c r="H24" s="63">
        <v>64260</v>
      </c>
      <c r="I24" s="63">
        <v>1285.2</v>
      </c>
      <c r="J24" s="63">
        <v>321.3</v>
      </c>
    </row>
    <row r="25" spans="1:10" ht="15.6" x14ac:dyDescent="0.3">
      <c r="A25" s="29">
        <v>22</v>
      </c>
      <c r="B25" s="62" t="s">
        <v>1368</v>
      </c>
      <c r="C25" s="62" t="s">
        <v>13</v>
      </c>
      <c r="D25" s="42" t="s">
        <v>107</v>
      </c>
      <c r="E25" s="42" t="s">
        <v>107</v>
      </c>
      <c r="F25" s="7">
        <f t="shared" si="0"/>
        <v>0</v>
      </c>
      <c r="G25" s="32">
        <f t="shared" si="1"/>
        <v>0</v>
      </c>
      <c r="H25" s="63" t="s">
        <v>107</v>
      </c>
      <c r="I25" s="63" t="s">
        <v>107</v>
      </c>
      <c r="J25" s="63" t="s">
        <v>107</v>
      </c>
    </row>
    <row r="26" spans="1:10" ht="15.6" x14ac:dyDescent="0.3">
      <c r="A26" s="29">
        <v>23</v>
      </c>
      <c r="B26" s="62" t="s">
        <v>1369</v>
      </c>
      <c r="C26" s="62" t="s">
        <v>10</v>
      </c>
      <c r="D26" s="42">
        <v>1</v>
      </c>
      <c r="E26" s="42">
        <v>0</v>
      </c>
      <c r="F26" s="7">
        <f t="shared" si="0"/>
        <v>1</v>
      </c>
      <c r="G26" s="32">
        <f t="shared" si="1"/>
        <v>8460.76</v>
      </c>
      <c r="H26" s="63">
        <v>8254.4</v>
      </c>
      <c r="I26" s="63">
        <v>165.09</v>
      </c>
      <c r="J26" s="63">
        <v>41.27</v>
      </c>
    </row>
    <row r="27" spans="1:10" ht="15.6" x14ac:dyDescent="0.3">
      <c r="A27" s="29">
        <v>24</v>
      </c>
      <c r="B27" s="62" t="s">
        <v>1370</v>
      </c>
      <c r="C27" s="62" t="s">
        <v>10</v>
      </c>
      <c r="D27" s="42" t="s">
        <v>107</v>
      </c>
      <c r="E27" s="42" t="s">
        <v>107</v>
      </c>
      <c r="F27" s="7">
        <f t="shared" si="0"/>
        <v>0</v>
      </c>
      <c r="G27" s="32">
        <f t="shared" si="1"/>
        <v>0</v>
      </c>
      <c r="H27" s="63" t="s">
        <v>107</v>
      </c>
      <c r="I27" s="63" t="s">
        <v>107</v>
      </c>
      <c r="J27" s="63" t="s">
        <v>107</v>
      </c>
    </row>
    <row r="28" spans="1:10" ht="15.6" x14ac:dyDescent="0.3">
      <c r="A28" s="29">
        <v>25</v>
      </c>
      <c r="B28" s="62" t="s">
        <v>1371</v>
      </c>
      <c r="C28" s="62" t="s">
        <v>10</v>
      </c>
      <c r="D28" s="42" t="s">
        <v>107</v>
      </c>
      <c r="E28" s="42" t="s">
        <v>107</v>
      </c>
      <c r="F28" s="7">
        <f t="shared" si="0"/>
        <v>0</v>
      </c>
      <c r="G28" s="32">
        <f t="shared" si="1"/>
        <v>0</v>
      </c>
      <c r="H28" s="63" t="s">
        <v>107</v>
      </c>
      <c r="I28" s="63" t="s">
        <v>107</v>
      </c>
      <c r="J28" s="63" t="s">
        <v>107</v>
      </c>
    </row>
    <row r="29" spans="1:10" ht="15.6" x14ac:dyDescent="0.3">
      <c r="A29" s="29">
        <v>26</v>
      </c>
      <c r="B29" s="62" t="s">
        <v>1372</v>
      </c>
      <c r="C29" s="62" t="s">
        <v>10</v>
      </c>
      <c r="D29" s="42" t="s">
        <v>107</v>
      </c>
      <c r="E29" s="42" t="s">
        <v>107</v>
      </c>
      <c r="F29" s="7">
        <f t="shared" si="0"/>
        <v>0</v>
      </c>
      <c r="G29" s="32">
        <f t="shared" si="1"/>
        <v>0</v>
      </c>
      <c r="H29" s="63" t="s">
        <v>107</v>
      </c>
      <c r="I29" s="63" t="s">
        <v>107</v>
      </c>
      <c r="J29" s="63" t="s">
        <v>107</v>
      </c>
    </row>
    <row r="30" spans="1:10" ht="15.6" x14ac:dyDescent="0.3">
      <c r="A30" s="29">
        <v>27</v>
      </c>
      <c r="B30" s="62" t="s">
        <v>1373</v>
      </c>
      <c r="C30" s="62" t="s">
        <v>13</v>
      </c>
      <c r="D30" s="42">
        <v>5</v>
      </c>
      <c r="E30" s="42">
        <v>0</v>
      </c>
      <c r="F30" s="7">
        <f t="shared" si="0"/>
        <v>5</v>
      </c>
      <c r="G30" s="32">
        <f t="shared" si="1"/>
        <v>38072.85</v>
      </c>
      <c r="H30" s="63">
        <v>37144.25</v>
      </c>
      <c r="I30" s="63">
        <v>742.88</v>
      </c>
      <c r="J30" s="63">
        <v>185.72</v>
      </c>
    </row>
    <row r="31" spans="1:10" ht="15.6" x14ac:dyDescent="0.3">
      <c r="A31" s="29">
        <v>28</v>
      </c>
      <c r="B31" s="62" t="s">
        <v>1374</v>
      </c>
      <c r="C31" s="62" t="s">
        <v>10</v>
      </c>
      <c r="D31" s="42" t="s">
        <v>107</v>
      </c>
      <c r="E31" s="42" t="s">
        <v>107</v>
      </c>
      <c r="F31" s="7">
        <f t="shared" si="0"/>
        <v>0</v>
      </c>
      <c r="G31" s="32">
        <f t="shared" si="1"/>
        <v>0</v>
      </c>
      <c r="H31" s="63" t="s">
        <v>107</v>
      </c>
      <c r="I31" s="63" t="s">
        <v>107</v>
      </c>
      <c r="J31" s="63" t="s">
        <v>107</v>
      </c>
    </row>
    <row r="32" spans="1:10" ht="15.6" x14ac:dyDescent="0.3">
      <c r="A32" s="29">
        <v>29</v>
      </c>
      <c r="B32" s="62" t="s">
        <v>1375</v>
      </c>
      <c r="C32" s="62" t="s">
        <v>10</v>
      </c>
      <c r="D32" s="42">
        <v>2</v>
      </c>
      <c r="E32" s="42">
        <v>0</v>
      </c>
      <c r="F32" s="7">
        <f t="shared" si="0"/>
        <v>2</v>
      </c>
      <c r="G32" s="32">
        <f t="shared" si="1"/>
        <v>13530</v>
      </c>
      <c r="H32" s="63">
        <v>13200</v>
      </c>
      <c r="I32" s="63">
        <v>264</v>
      </c>
      <c r="J32" s="63">
        <v>66</v>
      </c>
    </row>
    <row r="33" spans="1:10" ht="15.6" x14ac:dyDescent="0.3">
      <c r="A33" s="29">
        <v>30</v>
      </c>
      <c r="B33" s="62" t="s">
        <v>1376</v>
      </c>
      <c r="C33" s="62" t="s">
        <v>10</v>
      </c>
      <c r="D33" s="42" t="s">
        <v>107</v>
      </c>
      <c r="E33" s="42" t="s">
        <v>107</v>
      </c>
      <c r="F33" s="7">
        <f t="shared" si="0"/>
        <v>0</v>
      </c>
      <c r="G33" s="32">
        <f t="shared" si="1"/>
        <v>0</v>
      </c>
      <c r="H33" s="63" t="s">
        <v>107</v>
      </c>
      <c r="I33" s="63" t="s">
        <v>107</v>
      </c>
      <c r="J33" s="63" t="s">
        <v>107</v>
      </c>
    </row>
    <row r="34" spans="1:10" ht="15.6" x14ac:dyDescent="0.3">
      <c r="A34" s="29">
        <v>31</v>
      </c>
      <c r="B34" s="62" t="s">
        <v>1377</v>
      </c>
      <c r="C34" s="62" t="s">
        <v>12</v>
      </c>
      <c r="D34" s="42">
        <v>2</v>
      </c>
      <c r="E34" s="42">
        <v>0</v>
      </c>
      <c r="F34" s="7">
        <f t="shared" si="0"/>
        <v>2</v>
      </c>
      <c r="G34" s="32">
        <f t="shared" si="1"/>
        <v>22561.93</v>
      </c>
      <c r="H34" s="63">
        <v>22011.64</v>
      </c>
      <c r="I34" s="63">
        <v>440.23</v>
      </c>
      <c r="J34" s="63">
        <v>110.06</v>
      </c>
    </row>
    <row r="35" spans="1:10" ht="15.6" x14ac:dyDescent="0.3">
      <c r="A35" s="29">
        <v>32</v>
      </c>
      <c r="B35" s="62" t="s">
        <v>1378</v>
      </c>
      <c r="C35" s="62" t="s">
        <v>14</v>
      </c>
      <c r="D35" s="42">
        <v>8</v>
      </c>
      <c r="E35" s="42">
        <v>0</v>
      </c>
      <c r="F35" s="7">
        <f t="shared" si="0"/>
        <v>8</v>
      </c>
      <c r="G35" s="32">
        <f t="shared" si="1"/>
        <v>74749.58</v>
      </c>
      <c r="H35" s="63">
        <v>72926.42</v>
      </c>
      <c r="I35" s="63">
        <v>1458.53</v>
      </c>
      <c r="J35" s="63">
        <v>364.63</v>
      </c>
    </row>
    <row r="36" spans="1:10" ht="15.6" x14ac:dyDescent="0.3">
      <c r="A36" s="29">
        <v>33</v>
      </c>
      <c r="B36" s="62" t="s">
        <v>1379</v>
      </c>
      <c r="C36" s="62" t="s">
        <v>12</v>
      </c>
      <c r="D36" s="42">
        <v>23</v>
      </c>
      <c r="E36" s="42">
        <v>7</v>
      </c>
      <c r="F36" s="7">
        <f t="shared" si="0"/>
        <v>30</v>
      </c>
      <c r="G36" s="32">
        <f t="shared" si="1"/>
        <v>279164.90000000002</v>
      </c>
      <c r="H36" s="63">
        <v>272356</v>
      </c>
      <c r="I36" s="63">
        <v>5447.12</v>
      </c>
      <c r="J36" s="63">
        <v>1361.78</v>
      </c>
    </row>
    <row r="37" spans="1:10" ht="15.6" x14ac:dyDescent="0.3">
      <c r="A37" s="29">
        <v>34</v>
      </c>
      <c r="B37" s="62" t="s">
        <v>1380</v>
      </c>
      <c r="C37" s="62" t="s">
        <v>10</v>
      </c>
      <c r="D37" s="42" t="s">
        <v>107</v>
      </c>
      <c r="E37" s="42" t="s">
        <v>107</v>
      </c>
      <c r="F37" s="7">
        <f t="shared" si="0"/>
        <v>0</v>
      </c>
      <c r="G37" s="32">
        <f t="shared" si="1"/>
        <v>0</v>
      </c>
      <c r="H37" s="63" t="s">
        <v>107</v>
      </c>
      <c r="I37" s="63" t="s">
        <v>107</v>
      </c>
      <c r="J37" s="63" t="s">
        <v>107</v>
      </c>
    </row>
    <row r="38" spans="1:10" ht="15.6" x14ac:dyDescent="0.3">
      <c r="A38" s="29">
        <v>35</v>
      </c>
      <c r="B38" s="62" t="s">
        <v>1381</v>
      </c>
      <c r="C38" s="62" t="s">
        <v>14</v>
      </c>
      <c r="D38" s="42" t="s">
        <v>107</v>
      </c>
      <c r="E38" s="42" t="s">
        <v>107</v>
      </c>
      <c r="F38" s="7">
        <f t="shared" si="0"/>
        <v>0</v>
      </c>
      <c r="G38" s="32">
        <f t="shared" si="1"/>
        <v>0</v>
      </c>
      <c r="H38" s="63" t="s">
        <v>107</v>
      </c>
      <c r="I38" s="63" t="s">
        <v>107</v>
      </c>
      <c r="J38" s="63" t="s">
        <v>107</v>
      </c>
    </row>
    <row r="39" spans="1:10" ht="15.6" x14ac:dyDescent="0.3">
      <c r="A39" s="29">
        <v>36</v>
      </c>
      <c r="B39" s="62" t="s">
        <v>1382</v>
      </c>
      <c r="C39" s="62" t="s">
        <v>10</v>
      </c>
      <c r="D39" s="42" t="s">
        <v>107</v>
      </c>
      <c r="E39" s="42" t="s">
        <v>107</v>
      </c>
      <c r="F39" s="7">
        <f t="shared" si="0"/>
        <v>0</v>
      </c>
      <c r="G39" s="32">
        <f t="shared" si="1"/>
        <v>0</v>
      </c>
      <c r="H39" s="63" t="s">
        <v>107</v>
      </c>
      <c r="I39" s="63" t="s">
        <v>107</v>
      </c>
      <c r="J39" s="63" t="s">
        <v>107</v>
      </c>
    </row>
    <row r="40" spans="1:10" ht="15.6" x14ac:dyDescent="0.3">
      <c r="A40" s="29">
        <v>37</v>
      </c>
      <c r="B40" s="62" t="s">
        <v>1383</v>
      </c>
      <c r="C40" s="62" t="s">
        <v>13</v>
      </c>
      <c r="D40" s="42" t="s">
        <v>107</v>
      </c>
      <c r="E40" s="42" t="s">
        <v>107</v>
      </c>
      <c r="F40" s="7">
        <f t="shared" si="0"/>
        <v>0</v>
      </c>
      <c r="G40" s="32">
        <f t="shared" si="1"/>
        <v>0</v>
      </c>
      <c r="H40" s="63" t="s">
        <v>107</v>
      </c>
      <c r="I40" s="63" t="s">
        <v>107</v>
      </c>
      <c r="J40" s="63" t="s">
        <v>107</v>
      </c>
    </row>
    <row r="41" spans="1:10" ht="15.6" x14ac:dyDescent="0.3">
      <c r="A41" s="29">
        <v>38</v>
      </c>
      <c r="B41" s="62" t="s">
        <v>1384</v>
      </c>
      <c r="C41" s="62" t="s">
        <v>14</v>
      </c>
      <c r="D41" s="42">
        <v>10</v>
      </c>
      <c r="E41" s="42">
        <v>0</v>
      </c>
      <c r="F41" s="7">
        <f t="shared" si="0"/>
        <v>10</v>
      </c>
      <c r="G41" s="32">
        <f t="shared" si="1"/>
        <v>61131</v>
      </c>
      <c r="H41" s="63">
        <v>59640</v>
      </c>
      <c r="I41" s="63">
        <v>1192.8</v>
      </c>
      <c r="J41" s="63">
        <v>298.2</v>
      </c>
    </row>
    <row r="42" spans="1:10" ht="15.6" x14ac:dyDescent="0.3">
      <c r="A42" s="29">
        <v>39</v>
      </c>
      <c r="B42" s="62" t="s">
        <v>1385</v>
      </c>
      <c r="C42" s="62" t="s">
        <v>10</v>
      </c>
      <c r="D42" s="42" t="s">
        <v>107</v>
      </c>
      <c r="E42" s="42" t="s">
        <v>107</v>
      </c>
      <c r="F42" s="7">
        <f t="shared" si="0"/>
        <v>0</v>
      </c>
      <c r="G42" s="32">
        <f t="shared" si="1"/>
        <v>0</v>
      </c>
      <c r="H42" s="63" t="s">
        <v>107</v>
      </c>
      <c r="I42" s="63" t="s">
        <v>107</v>
      </c>
      <c r="J42" s="63" t="s">
        <v>107</v>
      </c>
    </row>
    <row r="43" spans="1:10" ht="15.6" x14ac:dyDescent="0.3">
      <c r="A43" s="29">
        <v>40</v>
      </c>
      <c r="B43" s="62" t="s">
        <v>1386</v>
      </c>
      <c r="C43" s="62" t="s">
        <v>10</v>
      </c>
      <c r="D43" s="42" t="s">
        <v>107</v>
      </c>
      <c r="E43" s="42" t="s">
        <v>107</v>
      </c>
      <c r="F43" s="7">
        <f t="shared" si="0"/>
        <v>0</v>
      </c>
      <c r="G43" s="32">
        <f t="shared" si="1"/>
        <v>0</v>
      </c>
      <c r="H43" s="63" t="s">
        <v>107</v>
      </c>
      <c r="I43" s="63" t="s">
        <v>107</v>
      </c>
      <c r="J43" s="63" t="s">
        <v>107</v>
      </c>
    </row>
    <row r="44" spans="1:10" ht="15.6" x14ac:dyDescent="0.3">
      <c r="A44" s="29">
        <v>41</v>
      </c>
      <c r="B44" s="62" t="s">
        <v>1387</v>
      </c>
      <c r="C44" s="62" t="s">
        <v>13</v>
      </c>
      <c r="D44" s="42" t="s">
        <v>107</v>
      </c>
      <c r="E44" s="42" t="s">
        <v>107</v>
      </c>
      <c r="F44" s="7">
        <f t="shared" si="0"/>
        <v>0</v>
      </c>
      <c r="G44" s="32">
        <f t="shared" si="1"/>
        <v>0</v>
      </c>
      <c r="H44" s="63" t="s">
        <v>107</v>
      </c>
      <c r="I44" s="63" t="s">
        <v>107</v>
      </c>
      <c r="J44" s="63" t="s">
        <v>107</v>
      </c>
    </row>
    <row r="45" spans="1:10" ht="15.6" x14ac:dyDescent="0.3">
      <c r="A45" s="29">
        <v>42</v>
      </c>
      <c r="B45" s="62" t="s">
        <v>1388</v>
      </c>
      <c r="C45" s="62" t="s">
        <v>13</v>
      </c>
      <c r="D45" s="42" t="s">
        <v>107</v>
      </c>
      <c r="E45" s="42" t="s">
        <v>107</v>
      </c>
      <c r="F45" s="7">
        <f t="shared" si="0"/>
        <v>0</v>
      </c>
      <c r="G45" s="32">
        <f t="shared" si="1"/>
        <v>0</v>
      </c>
      <c r="H45" s="63" t="s">
        <v>107</v>
      </c>
      <c r="I45" s="63" t="s">
        <v>107</v>
      </c>
      <c r="J45" s="63" t="s">
        <v>107</v>
      </c>
    </row>
    <row r="46" spans="1:10" ht="15.6" x14ac:dyDescent="0.3">
      <c r="A46" s="29">
        <v>43</v>
      </c>
      <c r="B46" s="62" t="s">
        <v>1389</v>
      </c>
      <c r="C46" s="62" t="s">
        <v>14</v>
      </c>
      <c r="D46" s="42" t="s">
        <v>107</v>
      </c>
      <c r="E46" s="42" t="s">
        <v>107</v>
      </c>
      <c r="F46" s="7">
        <f t="shared" si="0"/>
        <v>0</v>
      </c>
      <c r="G46" s="32">
        <f t="shared" si="1"/>
        <v>0</v>
      </c>
      <c r="H46" s="63" t="s">
        <v>107</v>
      </c>
      <c r="I46" s="63" t="s">
        <v>107</v>
      </c>
      <c r="J46" s="63" t="s">
        <v>107</v>
      </c>
    </row>
    <row r="47" spans="1:10" ht="15.6" x14ac:dyDescent="0.3">
      <c r="A47" s="29">
        <v>44</v>
      </c>
      <c r="B47" s="62" t="s">
        <v>1390</v>
      </c>
      <c r="C47" s="62" t="s">
        <v>13</v>
      </c>
      <c r="D47" s="42">
        <v>3</v>
      </c>
      <c r="E47" s="42">
        <v>0</v>
      </c>
      <c r="F47" s="7">
        <f t="shared" si="0"/>
        <v>3</v>
      </c>
      <c r="G47" s="32">
        <f t="shared" si="1"/>
        <v>9040.5</v>
      </c>
      <c r="H47" s="63">
        <v>8820</v>
      </c>
      <c r="I47" s="63">
        <v>176.4</v>
      </c>
      <c r="J47" s="63">
        <v>44.1</v>
      </c>
    </row>
    <row r="48" spans="1:10" ht="15.6" x14ac:dyDescent="0.3">
      <c r="A48" s="29">
        <v>45</v>
      </c>
      <c r="B48" s="62" t="s">
        <v>1391</v>
      </c>
      <c r="C48" s="62" t="s">
        <v>13</v>
      </c>
      <c r="D48" s="42" t="s">
        <v>107</v>
      </c>
      <c r="E48" s="42" t="s">
        <v>107</v>
      </c>
      <c r="F48" s="7">
        <f t="shared" si="0"/>
        <v>0</v>
      </c>
      <c r="G48" s="32">
        <f t="shared" si="1"/>
        <v>0</v>
      </c>
      <c r="H48" s="63" t="s">
        <v>107</v>
      </c>
      <c r="I48" s="63" t="s">
        <v>107</v>
      </c>
      <c r="J48" s="63" t="s">
        <v>107</v>
      </c>
    </row>
    <row r="49" spans="1:10" ht="15.6" x14ac:dyDescent="0.3">
      <c r="A49" s="29">
        <v>46</v>
      </c>
      <c r="B49" s="62" t="s">
        <v>1392</v>
      </c>
      <c r="C49" s="62" t="s">
        <v>13</v>
      </c>
      <c r="D49" s="42" t="s">
        <v>107</v>
      </c>
      <c r="E49" s="42" t="s">
        <v>107</v>
      </c>
      <c r="F49" s="7">
        <f t="shared" si="0"/>
        <v>0</v>
      </c>
      <c r="G49" s="32">
        <f t="shared" si="1"/>
        <v>0</v>
      </c>
      <c r="H49" s="63" t="s">
        <v>107</v>
      </c>
      <c r="I49" s="63" t="s">
        <v>107</v>
      </c>
      <c r="J49" s="63" t="s">
        <v>107</v>
      </c>
    </row>
    <row r="50" spans="1:10" ht="15.6" x14ac:dyDescent="0.3">
      <c r="A50" s="29">
        <v>47</v>
      </c>
      <c r="B50" s="62" t="s">
        <v>1393</v>
      </c>
      <c r="C50" s="62" t="s">
        <v>11</v>
      </c>
      <c r="D50" s="42" t="s">
        <v>107</v>
      </c>
      <c r="E50" s="42" t="s">
        <v>107</v>
      </c>
      <c r="F50" s="7">
        <f t="shared" si="0"/>
        <v>0</v>
      </c>
      <c r="G50" s="32">
        <f t="shared" si="1"/>
        <v>0</v>
      </c>
      <c r="H50" s="63" t="s">
        <v>107</v>
      </c>
      <c r="I50" s="63" t="s">
        <v>107</v>
      </c>
      <c r="J50" s="63" t="s">
        <v>107</v>
      </c>
    </row>
    <row r="51" spans="1:10" ht="15.6" x14ac:dyDescent="0.3">
      <c r="A51" s="29">
        <v>48</v>
      </c>
      <c r="B51" s="62" t="s">
        <v>1394</v>
      </c>
      <c r="C51" s="62" t="s">
        <v>13</v>
      </c>
      <c r="D51" s="42" t="s">
        <v>107</v>
      </c>
      <c r="E51" s="42" t="s">
        <v>107</v>
      </c>
      <c r="F51" s="7">
        <f t="shared" si="0"/>
        <v>0</v>
      </c>
      <c r="G51" s="32">
        <f t="shared" si="1"/>
        <v>0</v>
      </c>
      <c r="H51" s="63" t="s">
        <v>107</v>
      </c>
      <c r="I51" s="63" t="s">
        <v>107</v>
      </c>
      <c r="J51" s="63" t="s">
        <v>107</v>
      </c>
    </row>
    <row r="52" spans="1:10" ht="15.6" x14ac:dyDescent="0.3">
      <c r="A52" s="29">
        <v>49</v>
      </c>
      <c r="B52" s="62" t="s">
        <v>1395</v>
      </c>
      <c r="C52" s="62" t="s">
        <v>10</v>
      </c>
      <c r="D52" s="42" t="s">
        <v>107</v>
      </c>
      <c r="E52" s="42" t="s">
        <v>107</v>
      </c>
      <c r="F52" s="7">
        <f t="shared" si="0"/>
        <v>0</v>
      </c>
      <c r="G52" s="32">
        <f t="shared" si="1"/>
        <v>0</v>
      </c>
      <c r="H52" s="63" t="s">
        <v>107</v>
      </c>
      <c r="I52" s="63" t="s">
        <v>107</v>
      </c>
      <c r="J52" s="63" t="s">
        <v>107</v>
      </c>
    </row>
    <row r="53" spans="1:10" ht="15.6" x14ac:dyDescent="0.3">
      <c r="A53" s="29">
        <v>50</v>
      </c>
      <c r="B53" s="62" t="s">
        <v>1396</v>
      </c>
      <c r="C53" s="62" t="s">
        <v>13</v>
      </c>
      <c r="D53" s="42">
        <v>20</v>
      </c>
      <c r="E53" s="42">
        <v>0</v>
      </c>
      <c r="F53" s="7">
        <f t="shared" si="0"/>
        <v>20</v>
      </c>
      <c r="G53" s="32">
        <f t="shared" si="1"/>
        <v>127223.25</v>
      </c>
      <c r="H53" s="63">
        <v>124250</v>
      </c>
      <c r="I53" s="63">
        <v>2352</v>
      </c>
      <c r="J53" s="63">
        <v>621.25</v>
      </c>
    </row>
    <row r="54" spans="1:10" ht="15.6" x14ac:dyDescent="0.3">
      <c r="A54" s="29">
        <v>51</v>
      </c>
      <c r="B54" s="62" t="s">
        <v>1397</v>
      </c>
      <c r="C54" s="62" t="s">
        <v>10</v>
      </c>
      <c r="D54" s="42" t="s">
        <v>107</v>
      </c>
      <c r="E54" s="42" t="s">
        <v>107</v>
      </c>
      <c r="F54" s="7">
        <f t="shared" si="0"/>
        <v>0</v>
      </c>
      <c r="G54" s="32">
        <f t="shared" si="1"/>
        <v>0</v>
      </c>
      <c r="H54" s="63" t="s">
        <v>107</v>
      </c>
      <c r="I54" s="63" t="s">
        <v>107</v>
      </c>
      <c r="J54" s="63" t="s">
        <v>107</v>
      </c>
    </row>
    <row r="55" spans="1:10" ht="15.6" x14ac:dyDescent="0.3">
      <c r="A55" s="29">
        <v>52</v>
      </c>
      <c r="B55" s="62" t="s">
        <v>1398</v>
      </c>
      <c r="C55" s="62" t="s">
        <v>10</v>
      </c>
      <c r="D55" s="42">
        <v>3</v>
      </c>
      <c r="E55" s="42">
        <v>0</v>
      </c>
      <c r="F55" s="7">
        <f t="shared" si="0"/>
        <v>3</v>
      </c>
      <c r="G55" s="32">
        <f t="shared" si="1"/>
        <v>20295</v>
      </c>
      <c r="H55" s="63">
        <v>19800</v>
      </c>
      <c r="I55" s="63">
        <v>396</v>
      </c>
      <c r="J55" s="63">
        <v>99</v>
      </c>
    </row>
    <row r="56" spans="1:10" ht="15.6" x14ac:dyDescent="0.3">
      <c r="A56" s="29">
        <v>53</v>
      </c>
      <c r="B56" s="62" t="s">
        <v>1399</v>
      </c>
      <c r="C56" s="62" t="s">
        <v>14</v>
      </c>
      <c r="D56" s="42">
        <v>23</v>
      </c>
      <c r="E56" s="42">
        <v>0</v>
      </c>
      <c r="F56" s="7">
        <f t="shared" si="0"/>
        <v>23</v>
      </c>
      <c r="G56" s="32">
        <f t="shared" si="1"/>
        <v>179195.63</v>
      </c>
      <c r="H56" s="63">
        <v>174825</v>
      </c>
      <c r="I56" s="63">
        <v>3496.5</v>
      </c>
      <c r="J56" s="63">
        <v>874.13</v>
      </c>
    </row>
    <row r="57" spans="1:10" ht="15.6" x14ac:dyDescent="0.3">
      <c r="A57" s="29">
        <v>54</v>
      </c>
      <c r="B57" s="62" t="s">
        <v>1400</v>
      </c>
      <c r="C57" s="62" t="s">
        <v>13</v>
      </c>
      <c r="D57" s="42" t="s">
        <v>107</v>
      </c>
      <c r="E57" s="42" t="s">
        <v>107</v>
      </c>
      <c r="F57" s="7">
        <f t="shared" si="0"/>
        <v>0</v>
      </c>
      <c r="G57" s="32">
        <f t="shared" si="1"/>
        <v>0</v>
      </c>
      <c r="H57" s="63" t="s">
        <v>107</v>
      </c>
      <c r="I57" s="63" t="s">
        <v>107</v>
      </c>
      <c r="J57" s="63" t="s">
        <v>107</v>
      </c>
    </row>
    <row r="58" spans="1:10" ht="15.6" x14ac:dyDescent="0.3">
      <c r="A58" s="29">
        <v>55</v>
      </c>
      <c r="B58" s="62" t="s">
        <v>1401</v>
      </c>
      <c r="C58" s="62" t="s">
        <v>12</v>
      </c>
      <c r="D58" s="42" t="s">
        <v>107</v>
      </c>
      <c r="E58" s="42" t="s">
        <v>107</v>
      </c>
      <c r="F58" s="7">
        <f t="shared" si="0"/>
        <v>0</v>
      </c>
      <c r="G58" s="32">
        <f t="shared" si="1"/>
        <v>0</v>
      </c>
      <c r="H58" s="63" t="s">
        <v>107</v>
      </c>
      <c r="I58" s="63" t="s">
        <v>107</v>
      </c>
      <c r="J58" s="63" t="s">
        <v>107</v>
      </c>
    </row>
    <row r="59" spans="1:10" ht="15.6" x14ac:dyDescent="0.3">
      <c r="A59" s="29">
        <v>56</v>
      </c>
      <c r="B59" s="62" t="s">
        <v>1402</v>
      </c>
      <c r="C59" s="62" t="s">
        <v>10</v>
      </c>
      <c r="D59" s="42" t="s">
        <v>107</v>
      </c>
      <c r="E59" s="42" t="s">
        <v>107</v>
      </c>
      <c r="F59" s="7">
        <f t="shared" si="0"/>
        <v>0</v>
      </c>
      <c r="G59" s="32">
        <f t="shared" si="1"/>
        <v>0</v>
      </c>
      <c r="H59" s="63" t="s">
        <v>107</v>
      </c>
      <c r="I59" s="63" t="s">
        <v>107</v>
      </c>
      <c r="J59" s="63" t="s">
        <v>107</v>
      </c>
    </row>
    <row r="60" spans="1:10" ht="15.6" x14ac:dyDescent="0.3">
      <c r="A60" s="29">
        <v>57</v>
      </c>
      <c r="B60" s="62" t="s">
        <v>1403</v>
      </c>
      <c r="C60" s="62" t="s">
        <v>13</v>
      </c>
      <c r="D60" s="42" t="s">
        <v>107</v>
      </c>
      <c r="E60" s="42" t="s">
        <v>107</v>
      </c>
      <c r="F60" s="7">
        <f t="shared" si="0"/>
        <v>0</v>
      </c>
      <c r="G60" s="32">
        <f t="shared" si="1"/>
        <v>0</v>
      </c>
      <c r="H60" s="63" t="s">
        <v>107</v>
      </c>
      <c r="I60" s="63" t="s">
        <v>107</v>
      </c>
      <c r="J60" s="63" t="s">
        <v>107</v>
      </c>
    </row>
    <row r="61" spans="1:10" ht="15.6" x14ac:dyDescent="0.3">
      <c r="A61" s="29">
        <v>58</v>
      </c>
      <c r="B61" s="62" t="s">
        <v>1404</v>
      </c>
      <c r="C61" s="62" t="s">
        <v>10</v>
      </c>
      <c r="D61" s="42">
        <v>8</v>
      </c>
      <c r="E61" s="42">
        <v>1</v>
      </c>
      <c r="F61" s="7">
        <f t="shared" si="0"/>
        <v>9</v>
      </c>
      <c r="G61" s="32">
        <f t="shared" si="1"/>
        <v>42303.8</v>
      </c>
      <c r="H61" s="63">
        <v>41272</v>
      </c>
      <c r="I61" s="63">
        <v>825.44</v>
      </c>
      <c r="J61" s="63">
        <v>206.36</v>
      </c>
    </row>
    <row r="62" spans="1:10" ht="15.6" x14ac:dyDescent="0.3">
      <c r="A62" s="29">
        <v>59</v>
      </c>
      <c r="B62" s="62" t="s">
        <v>1405</v>
      </c>
      <c r="C62" s="62" t="s">
        <v>10</v>
      </c>
      <c r="D62" s="42" t="s">
        <v>107</v>
      </c>
      <c r="E62" s="42" t="s">
        <v>107</v>
      </c>
      <c r="F62" s="7">
        <f t="shared" si="0"/>
        <v>0</v>
      </c>
      <c r="G62" s="32">
        <f t="shared" si="1"/>
        <v>0</v>
      </c>
      <c r="H62" s="63" t="s">
        <v>107</v>
      </c>
      <c r="I62" s="63" t="s">
        <v>107</v>
      </c>
      <c r="J62" s="63" t="s">
        <v>107</v>
      </c>
    </row>
    <row r="63" spans="1:10" ht="15.6" x14ac:dyDescent="0.3">
      <c r="A63" s="29">
        <v>60</v>
      </c>
      <c r="B63" s="62" t="s">
        <v>1406</v>
      </c>
      <c r="C63" s="62" t="s">
        <v>10</v>
      </c>
      <c r="D63" s="42" t="s">
        <v>107</v>
      </c>
      <c r="E63" s="42" t="s">
        <v>107</v>
      </c>
      <c r="F63" s="7">
        <f t="shared" si="0"/>
        <v>0</v>
      </c>
      <c r="G63" s="32">
        <f t="shared" si="1"/>
        <v>0</v>
      </c>
      <c r="H63" s="63" t="s">
        <v>107</v>
      </c>
      <c r="I63" s="63" t="s">
        <v>107</v>
      </c>
      <c r="J63" s="63" t="s">
        <v>107</v>
      </c>
    </row>
    <row r="64" spans="1:10" ht="15.6" x14ac:dyDescent="0.3">
      <c r="A64" s="29">
        <v>61</v>
      </c>
      <c r="B64" s="62" t="s">
        <v>1407</v>
      </c>
      <c r="C64" s="62" t="s">
        <v>10</v>
      </c>
      <c r="D64" s="42" t="s">
        <v>107</v>
      </c>
      <c r="E64" s="42" t="s">
        <v>107</v>
      </c>
      <c r="F64" s="7">
        <f t="shared" si="0"/>
        <v>0</v>
      </c>
      <c r="G64" s="32">
        <f t="shared" si="1"/>
        <v>0</v>
      </c>
      <c r="H64" s="63" t="s">
        <v>107</v>
      </c>
      <c r="I64" s="63" t="s">
        <v>107</v>
      </c>
      <c r="J64" s="63" t="s">
        <v>107</v>
      </c>
    </row>
    <row r="65" spans="1:10" ht="15.6" x14ac:dyDescent="0.3">
      <c r="A65" s="29">
        <v>62</v>
      </c>
      <c r="B65" s="62" t="s">
        <v>1408</v>
      </c>
      <c r="C65" s="62" t="s">
        <v>13</v>
      </c>
      <c r="D65" s="42" t="s">
        <v>107</v>
      </c>
      <c r="E65" s="42" t="s">
        <v>107</v>
      </c>
      <c r="F65" s="7">
        <f t="shared" si="0"/>
        <v>0</v>
      </c>
      <c r="G65" s="32">
        <f t="shared" si="1"/>
        <v>0</v>
      </c>
      <c r="H65" s="63" t="s">
        <v>107</v>
      </c>
      <c r="I65" s="63" t="s">
        <v>107</v>
      </c>
      <c r="J65" s="63" t="s">
        <v>107</v>
      </c>
    </row>
    <row r="66" spans="1:10" ht="15.6" x14ac:dyDescent="0.3">
      <c r="A66" s="29">
        <v>63</v>
      </c>
      <c r="B66" s="62" t="s">
        <v>1409</v>
      </c>
      <c r="C66" s="62" t="s">
        <v>13</v>
      </c>
      <c r="D66" s="42" t="s">
        <v>107</v>
      </c>
      <c r="E66" s="42" t="s">
        <v>107</v>
      </c>
      <c r="F66" s="7">
        <f t="shared" si="0"/>
        <v>0</v>
      </c>
      <c r="G66" s="32">
        <f t="shared" si="1"/>
        <v>0</v>
      </c>
      <c r="H66" s="63" t="s">
        <v>107</v>
      </c>
      <c r="I66" s="63" t="s">
        <v>107</v>
      </c>
      <c r="J66" s="63" t="s">
        <v>107</v>
      </c>
    </row>
    <row r="67" spans="1:10" ht="15.6" x14ac:dyDescent="0.3">
      <c r="A67" s="29">
        <v>64</v>
      </c>
      <c r="B67" s="62" t="s">
        <v>1410</v>
      </c>
      <c r="C67" s="62" t="s">
        <v>14</v>
      </c>
      <c r="D67" s="42">
        <v>8</v>
      </c>
      <c r="E67" s="42">
        <v>0</v>
      </c>
      <c r="F67" s="7">
        <f t="shared" si="0"/>
        <v>8</v>
      </c>
      <c r="G67" s="32">
        <f t="shared" si="1"/>
        <v>21094.5</v>
      </c>
      <c r="H67" s="63">
        <v>20580</v>
      </c>
      <c r="I67" s="63">
        <v>411.6</v>
      </c>
      <c r="J67" s="63">
        <v>102.9</v>
      </c>
    </row>
    <row r="68" spans="1:10" ht="15.6" x14ac:dyDescent="0.3">
      <c r="A68" s="29">
        <v>65</v>
      </c>
      <c r="B68" s="62" t="s">
        <v>1411</v>
      </c>
      <c r="C68" s="62" t="s">
        <v>14</v>
      </c>
      <c r="D68" s="42">
        <v>47</v>
      </c>
      <c r="E68" s="42">
        <v>0</v>
      </c>
      <c r="F68" s="7">
        <f t="shared" si="0"/>
        <v>47</v>
      </c>
      <c r="G68" s="32">
        <f t="shared" si="1"/>
        <v>473550</v>
      </c>
      <c r="H68" s="63">
        <v>462000</v>
      </c>
      <c r="I68" s="63">
        <v>9240</v>
      </c>
      <c r="J68" s="63">
        <v>2310</v>
      </c>
    </row>
    <row r="69" spans="1:10" ht="15.6" x14ac:dyDescent="0.3">
      <c r="A69" s="29">
        <v>66</v>
      </c>
      <c r="B69" s="62" t="s">
        <v>1412</v>
      </c>
      <c r="C69" s="62" t="s">
        <v>11</v>
      </c>
      <c r="D69" s="42" t="s">
        <v>107</v>
      </c>
      <c r="E69" s="42" t="s">
        <v>107</v>
      </c>
      <c r="F69" s="7">
        <f t="shared" ref="F69:F72" si="2">SUM(D69:E69)</f>
        <v>0</v>
      </c>
      <c r="G69" s="32">
        <f t="shared" ref="G69:G72" si="3">SUM(H69:J69)</f>
        <v>0</v>
      </c>
      <c r="H69" s="63" t="s">
        <v>107</v>
      </c>
      <c r="I69" s="63" t="s">
        <v>107</v>
      </c>
      <c r="J69" s="63" t="s">
        <v>107</v>
      </c>
    </row>
    <row r="70" spans="1:10" ht="15.6" x14ac:dyDescent="0.3">
      <c r="A70" s="29">
        <v>67</v>
      </c>
      <c r="B70" s="62" t="s">
        <v>1413</v>
      </c>
      <c r="C70" s="62" t="s">
        <v>13</v>
      </c>
      <c r="D70" s="42" t="s">
        <v>107</v>
      </c>
      <c r="E70" s="42" t="s">
        <v>107</v>
      </c>
      <c r="F70" s="7">
        <f t="shared" si="2"/>
        <v>0</v>
      </c>
      <c r="G70" s="32">
        <f t="shared" si="3"/>
        <v>0</v>
      </c>
      <c r="H70" s="63" t="s">
        <v>107</v>
      </c>
      <c r="I70" s="63" t="s">
        <v>107</v>
      </c>
      <c r="J70" s="63" t="s">
        <v>107</v>
      </c>
    </row>
    <row r="71" spans="1:10" ht="15.6" x14ac:dyDescent="0.3">
      <c r="A71" s="29">
        <v>68</v>
      </c>
      <c r="B71" s="62" t="s">
        <v>1414</v>
      </c>
      <c r="C71" s="62" t="s">
        <v>10</v>
      </c>
      <c r="D71" s="42" t="s">
        <v>107</v>
      </c>
      <c r="E71" s="42" t="s">
        <v>107</v>
      </c>
      <c r="F71" s="7">
        <f t="shared" si="2"/>
        <v>0</v>
      </c>
      <c r="G71" s="32">
        <f t="shared" si="3"/>
        <v>0</v>
      </c>
      <c r="H71" s="63" t="s">
        <v>107</v>
      </c>
      <c r="I71" s="63" t="s">
        <v>107</v>
      </c>
      <c r="J71" s="63" t="s">
        <v>107</v>
      </c>
    </row>
    <row r="72" spans="1:10" ht="15.6" x14ac:dyDescent="0.3">
      <c r="A72" s="29">
        <v>69</v>
      </c>
      <c r="B72" s="62" t="s">
        <v>1415</v>
      </c>
      <c r="C72" s="62" t="s">
        <v>10</v>
      </c>
      <c r="D72" s="42" t="s">
        <v>107</v>
      </c>
      <c r="E72" s="42" t="s">
        <v>107</v>
      </c>
      <c r="F72" s="7">
        <f t="shared" si="2"/>
        <v>0</v>
      </c>
      <c r="G72" s="32">
        <f t="shared" si="3"/>
        <v>0</v>
      </c>
      <c r="H72" s="63" t="s">
        <v>107</v>
      </c>
      <c r="I72" s="63" t="s">
        <v>107</v>
      </c>
      <c r="J72" s="63" t="s">
        <v>107</v>
      </c>
    </row>
    <row r="73" spans="1:10" ht="15.6" x14ac:dyDescent="0.3">
      <c r="A73" s="29"/>
      <c r="B73" s="78" t="s">
        <v>15</v>
      </c>
      <c r="C73" s="69"/>
      <c r="D73" s="42">
        <f>SUM(D4:D72)</f>
        <v>232</v>
      </c>
      <c r="E73" s="42">
        <f>SUM(E4:E72)</f>
        <v>8</v>
      </c>
      <c r="F73" s="7">
        <f>SUM(D73:E73)</f>
        <v>240</v>
      </c>
      <c r="G73" s="32">
        <f>SUM(H73:J73)</f>
        <v>1792707.7</v>
      </c>
      <c r="H73" s="42">
        <f>SUM(H4:H72)</f>
        <v>1749119.71</v>
      </c>
      <c r="I73" s="42">
        <f>SUM(I4:I72)</f>
        <v>34842.39</v>
      </c>
      <c r="J73" s="42">
        <f>SUM(J4:J72)</f>
        <v>8745.5999999999985</v>
      </c>
    </row>
    <row r="76" spans="1:10" x14ac:dyDescent="0.3">
      <c r="D76" s="103" t="s">
        <v>1416</v>
      </c>
    </row>
    <row r="77" spans="1:10" x14ac:dyDescent="0.3">
      <c r="D77" s="103" t="s">
        <v>1417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DOLNOŚLĄSKI- pobyt dzienny</vt:lpstr>
      <vt:lpstr>DOLNOŚLĄSKI- pobyt całodobowy</vt:lpstr>
      <vt:lpstr>KUJ-POMORS- pobyt dzienny</vt:lpstr>
      <vt:lpstr>KUJ-POMORS- pobyt całodobowy</vt:lpstr>
      <vt:lpstr>LUBELSKI- pobyt dzienny</vt:lpstr>
      <vt:lpstr>LUBELSKI- pobyt całodobowy</vt:lpstr>
      <vt:lpstr>LUBUSKI- pobyt dzienny</vt:lpstr>
      <vt:lpstr>LUBUSKI- pobyt całodobowy</vt:lpstr>
      <vt:lpstr>MAŁOPOLSKIE- pobyt dzienny</vt:lpstr>
      <vt:lpstr>MAŁOPOLSKIE- pobyt całodobowy</vt:lpstr>
      <vt:lpstr>ŁÓDZKIE- pobyt dzienny</vt:lpstr>
      <vt:lpstr>ŁÓDZKIE- pobyt całodobowy</vt:lpstr>
      <vt:lpstr>MAZOWIECKIE- pobyt dzienny</vt:lpstr>
      <vt:lpstr>MAZOWIECKIE- pobyt całodobowy</vt:lpstr>
      <vt:lpstr>OPOLSKIE- pobyt dzienny</vt:lpstr>
      <vt:lpstr>OPOLSKIE- pobyt całodobowy</vt:lpstr>
      <vt:lpstr>PODKARPACKIE- pobyt dzienny</vt:lpstr>
      <vt:lpstr>PODKARPACKIE- pobyt całodobowy</vt:lpstr>
      <vt:lpstr>PODLASKIE- pobyt dzienny</vt:lpstr>
      <vt:lpstr>PODLASKIE- pobyt całodobowy</vt:lpstr>
      <vt:lpstr>POMORSKIE- pobyt dzienny</vt:lpstr>
      <vt:lpstr>POMORSKIE- pobyt całodobowy</vt:lpstr>
      <vt:lpstr>ŚLĄSKIE- pobyt dzienny</vt:lpstr>
      <vt:lpstr>ŚLĄSKIE- pobyt całodobowy</vt:lpstr>
      <vt:lpstr>ŚWIĘTOKRZYSK- pobyt dzienny</vt:lpstr>
      <vt:lpstr>ŚWIĘTOKRZYSK- pobyt całodobowy</vt:lpstr>
      <vt:lpstr>WAR-MAZURSKI pobyt dzienny</vt:lpstr>
      <vt:lpstr>WAR-MAZURSKI pobyt całodobowy</vt:lpstr>
      <vt:lpstr>WIELKOPOLSKI- pobyt dzienny</vt:lpstr>
      <vt:lpstr>WIELKOPOLSKI- pobyt całodobowy</vt:lpstr>
      <vt:lpstr>ZACHODNIOPOMOR- pobyt dzienny</vt:lpstr>
      <vt:lpstr>ZACHODNIOPOMOR- pobyt całodob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Tumiłowicz-Pudłowska Monika</dc:creator>
  <cp:lastModifiedBy>Tumiłowicz-Pudłowska Monika</cp:lastModifiedBy>
  <dcterms:created xsi:type="dcterms:W3CDTF">2015-06-05T18:19:34Z</dcterms:created>
  <dcterms:modified xsi:type="dcterms:W3CDTF">2025-01-30T14:18:16Z</dcterms:modified>
</cp:coreProperties>
</file>