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wierczynska\AppData\Local\Temp\ezdpuw\20240424133425025\"/>
    </mc:Choice>
  </mc:AlternateContent>
  <bookViews>
    <workbookView xWindow="0" yWindow="0" windowWidth="28800" windowHeight="12105"/>
  </bookViews>
  <sheets>
    <sheet name="Ministerstwo KiDN" sheetId="1" r:id="rId1"/>
    <sheet name="Planowane koszty na obsł prawną" sheetId="9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E7" i="1" l="1"/>
  <c r="E18" i="1" s="1"/>
  <c r="B35" i="9" l="1"/>
</calcChain>
</file>

<file path=xl/sharedStrings.xml><?xml version="1.0" encoding="utf-8"?>
<sst xmlns="http://schemas.openxmlformats.org/spreadsheetml/2006/main" count="81" uniqueCount="64">
  <si>
    <t>SUMA KOSZTÓW</t>
  </si>
  <si>
    <t>Nazwa Wykonawcy, który świadczył lub nadal świadczy usługi w ramach zewnętrznej obsługi prawnej w okresie od dnia 13 grudnia 2023 r. do 03.04.2024 r.</t>
  </si>
  <si>
    <t xml:space="preserve">Podstawa prawna wyboru Wykonawcy (podmiot zobowiązany do stosowania ustawy Pzp wskazuje własciwy przepis, inny podmiot - wskazuje opisowo czynności) </t>
  </si>
  <si>
    <t>Nazwiska prawników, którzy świadczyli lub nadal świadczą usługi w ramach zewnętrznej obsługi prawnej w okresie od dnia 13 grudnia 2023 r. do 03.04.2024 r. (w tym prawników wykonujących czynnosci w imieniu  Wykonawcy, o który mowa w kolumnie A)</t>
  </si>
  <si>
    <t>Koszty brutto poniesione w okresie od 13.12.2023 do dnia 03.04.2024  na realziację usługi wykonywanej przez Wykonawcę</t>
  </si>
  <si>
    <t>Gutowski i Wspólnicy Adwokacką Spółką Komandytową, ul. Karola Libelta 26 lok. 24, 61-707 Poznań</t>
  </si>
  <si>
    <t>Maciej Gutowski</t>
  </si>
  <si>
    <t>Paweł Cieślik</t>
  </si>
  <si>
    <t xml:space="preserve"> Kancelaria KDKH Spółka partnerska Radców Prawnych </t>
  </si>
  <si>
    <t>Doradztwo i opinie prawne</t>
  </si>
  <si>
    <t>Cottyn Barbasiewicz i Łyś-Gorzkowska Sp.k.</t>
  </si>
  <si>
    <t>Barbasiewicz Adam</t>
  </si>
  <si>
    <t>Świadczenie usług prawnych w zakresie wykonywania zastępstwa procesowego, prowadzenia spraw dotyczących przygotowania postępowań przed sądami powszechnymi i organami władz krajowych i wspólnotowych, udzielanie informacji prawnych z zakresu spraw obarczonych wykazywanym ryzykiem wystąpienia sporu sądowego, uczestnictwo w spotkaniach, w ramach przygotowania i realizacji zastępstwa procesowego, wskazanych przez MKiDN oraz bezpośrednie konsultacje w w/w zakresie.</t>
  </si>
  <si>
    <t>Andrzej Drozd</t>
  </si>
  <si>
    <t>art. 11 ust. 1 pkt 2
Ust. PZP</t>
  </si>
  <si>
    <t>Till Vere-Hodge</t>
  </si>
  <si>
    <t>art. 11 ust. 1 pkt 2
 Ust. PZP</t>
  </si>
  <si>
    <t>Eligiusz Krześniak, Jens F. Petry, Agnieszka Wawrzyniak</t>
  </si>
  <si>
    <t>Andrzej Remin</t>
  </si>
  <si>
    <t>art. 2 ust. 1 pkt 1 Ust. PZP</t>
  </si>
  <si>
    <t>Peter Raue</t>
  </si>
  <si>
    <t>Zastępstwo procesowe w sprawach restytucyjnych krajowych</t>
  </si>
  <si>
    <t>Zastępstwo procesowe w sprawach restytucyjnych  zagranicznych</t>
  </si>
  <si>
    <t>Usługa doradztwa prawnego w sprawach restytucyjnych w zakresie przygotowania postępowań, o których mowa w art. 11 ust. 1 pkt. 2 lit a) PZP, gdy zachodzi wysokie prawdopodobieństwo, że sprawa której dotyczy to doradztwo stanie się przedmiotem tych postępowań</t>
  </si>
  <si>
    <t>Wielkopolska Grupa Prawnicza, Kozłowski, Maźwa, Sendrowski i Wspólnicy sp. k. z siedzibą przy ul. Grudzieniec 64, 60-601 Poznań</t>
  </si>
  <si>
    <t>Mikołaj Maźwa</t>
  </si>
  <si>
    <t>Usługi zlecone dotyczące kontroli PZP. Koszty usług wsparcia eksperckiego i doradztwa specjalistycznego.</t>
  </si>
  <si>
    <t>Daniel Zborowski</t>
  </si>
  <si>
    <t>Kancelaria Legislacyjna WZ</t>
  </si>
  <si>
    <t>adw. Izabella Łyś-Gorzkowska, adw. Adam Barbasiewicz, adw. Aleksandra Jabłońska</t>
  </si>
  <si>
    <t>Włodzimierz Zając</t>
  </si>
  <si>
    <t>Usługa prawna w zakresie przygotowania przetargu dot. remontu Monte Cassino</t>
  </si>
  <si>
    <t>Świadczenie usług prawnych związanych z badaniem postępowań o udzielenie zamówienia publicznego, wydawaniem opinii oraz dokonywaniem oceny zasadności wniesienia zastrzeżeń w weryfikowanych przez MKiDN postępowaniach</t>
  </si>
  <si>
    <t>Irena Skubiszak-Kalinowska Kancelaria Radcy Prawnego Irena Skubiszak-Kalinowska z siedzibą w Warszawie ul. Narbutta 40 lok. 12, 02541 Warszawa</t>
  </si>
  <si>
    <t>Irena Skubiszak-Kalinowska</t>
  </si>
  <si>
    <t>Usługa weryfikacji prawidłowości stosowania przez ostatecznych odbiorców wsparcia (OOW) inwestycji B1.1.4 ujętej w Krajowym Planie Odbudowy i Zwiększania Odporności (KPO) przepisów o zamówieniach publicznych/reguł konkurencyjności</t>
  </si>
  <si>
    <t>Usługi konsultacji i opinii prawnych z zakresu prawa podatkowego i finasów.</t>
  </si>
  <si>
    <t>Ekspertyzy prawne i ekonomiczne dot. spółek z udziałem Skarbu Państwa</t>
  </si>
  <si>
    <t>Zawarte w projekcie budżetu DNW na 2024 r. - z przeznaczeniem na potencjalne „Ekspertyzy prawne i ekonomiczne dot. spółek z udziałem Skarbu Państwa”, które mogłyby się okazać niezbędne w toku realizowanych zadań</t>
  </si>
  <si>
    <t>Jednoosobowa działalność gospodarcza świadcząca usługi prawne doradcze i eksperckie, działająca jako Gwardzińska Legal - Żaneta -Żaneta Gwardzińska-Chowaniec, z siedzibą w Warszawie (03-982) przy ul. Grzegorza Przemyka 2/15</t>
  </si>
  <si>
    <t>Żaneta Gwardzińska-Chowaniec</t>
  </si>
  <si>
    <t xml:space="preserve">Koszty brutto planowane do poniesienia do końca roku 2024 r. (licząc od dnia 04.04.2024 r.) w związku z zawarta umową/zleceniem z Wykonawcą </t>
  </si>
  <si>
    <t>UWAGI</t>
  </si>
  <si>
    <t xml:space="preserve">Usługa w zakresie pozyskania opinii prawnej/legislacyjnej, np. w procesie przygotowywania przez MKiDN nowelizacji ustaw. </t>
  </si>
  <si>
    <t xml:space="preserve">Planowane udzielenie zamówienia publicznego zgodnie z ustawą PZP. </t>
  </si>
  <si>
    <t xml:space="preserve">Planowane udzielenie zamówienia publicznego zgodnie z ustawą PZP. Wskazana wartośc to maksymalna wartość dla umowy  w okresie 12 miesięcy, usługa będzie realizowana w ramach pojawiających się potrzeb. </t>
  </si>
  <si>
    <t xml:space="preserve">Planowane udzielenie zamówienia publicznego zgodnie z ustawą PZP. Wskazana wartośc to maksymalna wartość  dla umowy w okresie 12 miesięcy, umowa  będzie realizowana w ramach pojawiających się potrzeb. </t>
  </si>
  <si>
    <t>Planowane udzielenie zamówienia publicznego zgodnie z ustawą PZP. Wskazana wartośc to maksymalna wartość dla umowy  w okresie 48 miesięcy, umowa  realizowana w ramach pojawiających się potrzeb. Umowa zostanie zawarta na okres 4 lat</t>
  </si>
  <si>
    <t>art. 2 ust. 1 pkt. 1 Ustawy Pzp</t>
  </si>
  <si>
    <t xml:space="preserve">art. 11 ust. 1 pkt 2 lit. a) Ustawy Pzp
</t>
  </si>
  <si>
    <t>art. 11 ust. 1 pkt 2
Ustawy Pzp</t>
  </si>
  <si>
    <t>art.. 2 ust. 1 pkt 1 Ustawy Pzp</t>
  </si>
  <si>
    <t>Zamówienie dokonano zgodnie z ustawą PZP w trybie przetargu nieograniczonego, zgodnie z art. 39 Ustawy Pzp</t>
  </si>
  <si>
    <t>Zamówienie dokonano zgodnie z ustawą PZP w oparciu o art. 11 ust. 1 pkt 2
lit. a) Ustawy Pzp</t>
  </si>
  <si>
    <t>Planowanie udzielenia zamówienia na podstawie art. 11 ust. 1 pkt. 2 lit a) Ustawy Pzp</t>
  </si>
  <si>
    <t>Przedmiot obsługi</t>
  </si>
  <si>
    <t xml:space="preserve">Kancelaria Radcy Prawnego Andrzej Drozd w Gdyni ul. Mestwina 5, 81-523 </t>
  </si>
  <si>
    <t xml:space="preserve">Payne Hicks Beach (stroną która zawarła umowę z kancelarią jest Ambasada RP w Londynie na podstawie porozumienia z MKiDN </t>
  </si>
  <si>
    <t xml:space="preserve">Kancelaria Raue Partnerschaft von Rechtsanwalten und Rechtsanwaltinnen mbB,  Potsdamer Platz 1, kod pocztowy 10785 w Berlinie </t>
  </si>
  <si>
    <t xml:space="preserve">Andrzej Remin,
Rechtsanwalt,
Zugerstrasse 112,8810
Horgen, Zurich,
Szwajcaria </t>
  </si>
  <si>
    <t xml:space="preserve">zlecono do realizacji 27.03.2024 </t>
  </si>
  <si>
    <t>Data zawarcia umowy/zlecenia zamówienia</t>
  </si>
  <si>
    <t xml:space="preserve">Kancelaria Squire Patton Boggs Krześniak Sp. k. w Warszawie, Rondo ONZ 1, 00-124 </t>
  </si>
  <si>
    <t xml:space="preserve">Koszty na zewnętrzną obsługę prawną  planowane w perspektywie od 04.04.2024 r. do końca 2024 r. (inne/dodatkowe  niż wskazane w arkuszu Ministerstwo KiDN w kolumnie F).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</si>
</sst>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1"/>
      <color theme="1"/>
      <name val="Georgia"/>
      <family val="1"/>
      <charset val="238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4">
    <xf numFmtId="0" fontId="0" fillId="0" borderId="0" xfId="0"/>
    <xf numFmtId="0" fontId="0" fillId="0" borderId="3" xfId="0" applyBorder="1"/>
    <xf numFmtId="0" fontId="1" fillId="4" borderId="2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43" fontId="0" fillId="2" borderId="1" xfId="1" applyFont="1" applyFill="1" applyBorder="1" applyAlignment="1">
      <alignment horizontal="center" vertical="center"/>
    </xf>
    <xf numFmtId="43" fontId="2" fillId="3" borderId="1" xfId="1" applyFont="1" applyFill="1" applyBorder="1" applyAlignment="1">
      <alignment horizontal="center"/>
    </xf>
    <xf numFmtId="43" fontId="0" fillId="0" borderId="0" xfId="1" applyFont="1"/>
    <xf numFmtId="0" fontId="0" fillId="0" borderId="0" xfId="0" applyAlignment="1">
      <alignment wrapText="1"/>
    </xf>
    <xf numFmtId="43" fontId="1" fillId="4" borderId="4" xfId="1" applyFont="1" applyFill="1" applyBorder="1" applyAlignment="1">
      <alignment vertical="center" wrapText="1"/>
    </xf>
    <xf numFmtId="43" fontId="3" fillId="0" borderId="1" xfId="1" applyFont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43" fontId="2" fillId="3" borderId="7" xfId="1" applyFont="1" applyFill="1" applyBorder="1" applyAlignment="1">
      <alignment horizontal="center"/>
    </xf>
    <xf numFmtId="43" fontId="2" fillId="3" borderId="8" xfId="1" applyFont="1" applyFill="1" applyBorder="1" applyAlignment="1">
      <alignment horizontal="center"/>
    </xf>
    <xf numFmtId="43" fontId="0" fillId="0" borderId="3" xfId="1" applyFont="1" applyBorder="1"/>
    <xf numFmtId="0" fontId="0" fillId="0" borderId="0" xfId="0" applyFont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43" fontId="3" fillId="0" borderId="1" xfId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3" fontId="1" fillId="4" borderId="11" xfId="1" applyFont="1" applyFill="1" applyBorder="1" applyAlignment="1">
      <alignment horizontal="center" vertical="center" wrapText="1"/>
    </xf>
    <xf numFmtId="43" fontId="0" fillId="2" borderId="12" xfId="1" applyFont="1" applyFill="1" applyBorder="1" applyAlignment="1">
      <alignment horizontal="center" vertical="center"/>
    </xf>
    <xf numFmtId="43" fontId="0" fillId="2" borderId="13" xfId="1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zoomScale="60" zoomScaleNormal="60" workbookViewId="0">
      <selection activeCell="F4" sqref="F4"/>
    </sheetView>
  </sheetViews>
  <sheetFormatPr defaultRowHeight="15" x14ac:dyDescent="0.25"/>
  <cols>
    <col min="1" max="1" width="64.7109375" customWidth="1"/>
    <col min="2" max="2" width="47.5703125" customWidth="1"/>
    <col min="3" max="3" width="18.42578125" style="36" customWidth="1"/>
    <col min="4" max="4" width="21" customWidth="1"/>
    <col min="5" max="5" width="42" style="17" customWidth="1"/>
    <col min="6" max="6" width="28.28515625" style="24" customWidth="1"/>
  </cols>
  <sheetData>
    <row r="1" spans="1:6" ht="153" customHeight="1" x14ac:dyDescent="0.25">
      <c r="A1" s="39" t="s">
        <v>1</v>
      </c>
      <c r="B1" s="2" t="s">
        <v>3</v>
      </c>
      <c r="C1" s="9" t="s">
        <v>61</v>
      </c>
      <c r="D1" s="3" t="s">
        <v>2</v>
      </c>
      <c r="E1" s="19" t="s">
        <v>4</v>
      </c>
      <c r="F1" s="19" t="s">
        <v>41</v>
      </c>
    </row>
    <row r="2" spans="1:6" s="6" customFormat="1" ht="161.25" customHeight="1" x14ac:dyDescent="0.25">
      <c r="A2" s="7" t="s">
        <v>58</v>
      </c>
      <c r="B2" s="7" t="s">
        <v>20</v>
      </c>
      <c r="C2" s="37">
        <v>43616</v>
      </c>
      <c r="D2" s="7" t="s">
        <v>50</v>
      </c>
      <c r="E2" s="20">
        <v>0</v>
      </c>
      <c r="F2" s="21">
        <v>0</v>
      </c>
    </row>
    <row r="3" spans="1:6" s="6" customFormat="1" ht="298.5" customHeight="1" x14ac:dyDescent="0.25">
      <c r="A3" s="7" t="s">
        <v>24</v>
      </c>
      <c r="B3" s="7" t="s">
        <v>25</v>
      </c>
      <c r="C3" s="37">
        <v>44308</v>
      </c>
      <c r="D3" s="7" t="s">
        <v>52</v>
      </c>
      <c r="E3" s="20">
        <v>5035.62</v>
      </c>
      <c r="F3" s="21">
        <v>0</v>
      </c>
    </row>
    <row r="4" spans="1:6" s="6" customFormat="1" ht="168" customHeight="1" x14ac:dyDescent="0.25">
      <c r="A4" s="7" t="s">
        <v>24</v>
      </c>
      <c r="B4" s="7" t="s">
        <v>25</v>
      </c>
      <c r="C4" s="37">
        <v>44308</v>
      </c>
      <c r="D4" s="7" t="s">
        <v>52</v>
      </c>
      <c r="E4" s="20">
        <v>7443.96</v>
      </c>
      <c r="F4" s="21">
        <v>173181.54</v>
      </c>
    </row>
    <row r="5" spans="1:6" s="41" customFormat="1" ht="112.5" customHeight="1" x14ac:dyDescent="0.25">
      <c r="A5" s="7" t="s">
        <v>33</v>
      </c>
      <c r="B5" s="7" t="s">
        <v>34</v>
      </c>
      <c r="C5" s="40">
        <v>44770</v>
      </c>
      <c r="D5" s="7" t="s">
        <v>48</v>
      </c>
      <c r="E5" s="21">
        <v>6857.26</v>
      </c>
      <c r="F5" s="21">
        <v>8914.43</v>
      </c>
    </row>
    <row r="6" spans="1:6" s="41" customFormat="1" ht="102" customHeight="1" x14ac:dyDescent="0.25">
      <c r="A6" s="7" t="s">
        <v>10</v>
      </c>
      <c r="B6" s="7" t="s">
        <v>11</v>
      </c>
      <c r="C6" s="40">
        <v>44918</v>
      </c>
      <c r="D6" s="7" t="s">
        <v>49</v>
      </c>
      <c r="E6" s="21">
        <v>9132.75</v>
      </c>
      <c r="F6" s="21">
        <v>132675.18</v>
      </c>
    </row>
    <row r="7" spans="1:6" s="41" customFormat="1" ht="320.25" customHeight="1" x14ac:dyDescent="0.25">
      <c r="A7" s="7" t="s">
        <v>56</v>
      </c>
      <c r="B7" s="7" t="s">
        <v>13</v>
      </c>
      <c r="C7" s="40">
        <v>44992</v>
      </c>
      <c r="D7" s="7" t="s">
        <v>50</v>
      </c>
      <c r="E7" s="21">
        <f>31549.5+33025.5+33025.5+33025.5</f>
        <v>130626</v>
      </c>
      <c r="F7" s="21">
        <v>0</v>
      </c>
    </row>
    <row r="8" spans="1:6" s="41" customFormat="1" ht="214.5" customHeight="1" x14ac:dyDescent="0.25">
      <c r="A8" s="7" t="s">
        <v>10</v>
      </c>
      <c r="B8" s="7" t="s">
        <v>29</v>
      </c>
      <c r="C8" s="40">
        <v>45048</v>
      </c>
      <c r="D8" s="7" t="s">
        <v>53</v>
      </c>
      <c r="E8" s="21">
        <v>47970</v>
      </c>
      <c r="F8" s="21">
        <v>159900</v>
      </c>
    </row>
    <row r="9" spans="1:6" s="41" customFormat="1" ht="108" customHeight="1" x14ac:dyDescent="0.25">
      <c r="A9" s="7" t="s">
        <v>39</v>
      </c>
      <c r="B9" s="7" t="s">
        <v>40</v>
      </c>
      <c r="C9" s="40">
        <v>45203</v>
      </c>
      <c r="D9" s="7" t="s">
        <v>51</v>
      </c>
      <c r="E9" s="21">
        <v>36900</v>
      </c>
      <c r="F9" s="21"/>
    </row>
    <row r="10" spans="1:6" s="41" customFormat="1" ht="68.45" customHeight="1" x14ac:dyDescent="0.25">
      <c r="A10" s="7" t="s">
        <v>27</v>
      </c>
      <c r="B10" s="7" t="s">
        <v>27</v>
      </c>
      <c r="C10" s="40">
        <v>45204</v>
      </c>
      <c r="D10" s="7" t="s">
        <v>48</v>
      </c>
      <c r="E10" s="21">
        <v>6500</v>
      </c>
      <c r="F10" s="21">
        <v>0</v>
      </c>
    </row>
    <row r="11" spans="1:6" s="41" customFormat="1" ht="99.75" customHeight="1" x14ac:dyDescent="0.25">
      <c r="A11" s="7" t="s">
        <v>28</v>
      </c>
      <c r="B11" s="7" t="s">
        <v>30</v>
      </c>
      <c r="C11" s="40">
        <v>45236</v>
      </c>
      <c r="D11" s="7" t="s">
        <v>48</v>
      </c>
      <c r="E11" s="21">
        <v>23985</v>
      </c>
      <c r="F11" s="21">
        <v>47970</v>
      </c>
    </row>
    <row r="12" spans="1:6" s="41" customFormat="1" ht="107.25" customHeight="1" x14ac:dyDescent="0.25">
      <c r="A12" s="7" t="s">
        <v>59</v>
      </c>
      <c r="B12" s="7" t="s">
        <v>18</v>
      </c>
      <c r="C12" s="40">
        <v>45244</v>
      </c>
      <c r="D12" s="7" t="s">
        <v>19</v>
      </c>
      <c r="E12" s="21">
        <v>9195.1299999999992</v>
      </c>
      <c r="F12" s="21">
        <v>0</v>
      </c>
    </row>
    <row r="13" spans="1:6" s="41" customFormat="1" ht="207" customHeight="1" x14ac:dyDescent="0.25">
      <c r="A13" s="7" t="s">
        <v>57</v>
      </c>
      <c r="B13" s="7" t="s">
        <v>15</v>
      </c>
      <c r="C13" s="40">
        <v>45274</v>
      </c>
      <c r="D13" s="7" t="s">
        <v>16</v>
      </c>
      <c r="E13" s="21"/>
      <c r="F13" s="21">
        <v>25253</v>
      </c>
    </row>
    <row r="14" spans="1:6" s="41" customFormat="1" ht="174.75" customHeight="1" x14ac:dyDescent="0.25">
      <c r="A14" s="7" t="s">
        <v>62</v>
      </c>
      <c r="B14" s="7" t="s">
        <v>17</v>
      </c>
      <c r="C14" s="40">
        <v>45281</v>
      </c>
      <c r="D14" s="7" t="s">
        <v>14</v>
      </c>
      <c r="E14" s="21">
        <v>112081.54</v>
      </c>
      <c r="F14" s="21">
        <v>0</v>
      </c>
    </row>
    <row r="15" spans="1:6" s="28" customFormat="1" ht="68.45" customHeight="1" x14ac:dyDescent="0.25">
      <c r="A15" s="26" t="s">
        <v>27</v>
      </c>
      <c r="B15" s="26" t="s">
        <v>27</v>
      </c>
      <c r="C15" s="38">
        <v>45315</v>
      </c>
      <c r="D15" s="26" t="s">
        <v>48</v>
      </c>
      <c r="E15" s="27">
        <v>18000</v>
      </c>
      <c r="F15" s="27">
        <v>9000</v>
      </c>
    </row>
    <row r="16" spans="1:6" s="6" customFormat="1" ht="148.5" customHeight="1" x14ac:dyDescent="0.25">
      <c r="A16" s="6" t="s">
        <v>5</v>
      </c>
      <c r="B16" s="7" t="s">
        <v>6</v>
      </c>
      <c r="C16" s="37">
        <v>45373</v>
      </c>
      <c r="D16" s="7" t="s">
        <v>48</v>
      </c>
      <c r="E16" s="20">
        <v>0</v>
      </c>
      <c r="F16" s="21">
        <v>36900</v>
      </c>
    </row>
    <row r="17" spans="1:6" s="6" customFormat="1" ht="114" customHeight="1" x14ac:dyDescent="0.25">
      <c r="A17" s="7" t="s">
        <v>8</v>
      </c>
      <c r="B17" s="7" t="s">
        <v>7</v>
      </c>
      <c r="C17" s="8" t="s">
        <v>60</v>
      </c>
      <c r="D17" s="7" t="s">
        <v>51</v>
      </c>
      <c r="E17" s="20">
        <v>0</v>
      </c>
      <c r="F17" s="21">
        <v>2091</v>
      </c>
    </row>
    <row r="18" spans="1:6" ht="81" customHeight="1" thickBot="1" x14ac:dyDescent="0.3">
      <c r="A18" s="42" t="s">
        <v>0</v>
      </c>
      <c r="B18" s="43"/>
      <c r="C18" s="43"/>
      <c r="D18" s="43"/>
      <c r="E18" s="22">
        <f>SUM(E2:E17)</f>
        <v>413727.25999999995</v>
      </c>
      <c r="F18" s="23">
        <f>SUM(F2:F17)</f>
        <v>595885.15</v>
      </c>
    </row>
  </sheetData>
  <mergeCells count="1">
    <mergeCell ref="A18:D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opLeftCell="A16" zoomScale="80" zoomScaleNormal="80" workbookViewId="0">
      <selection activeCell="C1" sqref="C1"/>
    </sheetView>
  </sheetViews>
  <sheetFormatPr defaultRowHeight="15" x14ac:dyDescent="0.25"/>
  <cols>
    <col min="1" max="1" width="55.5703125" customWidth="1"/>
    <col min="2" max="2" width="72.7109375" style="17" customWidth="1"/>
    <col min="3" max="3" width="50" style="18" customWidth="1"/>
    <col min="4" max="4" width="35.42578125" customWidth="1"/>
    <col min="5" max="5" width="29.28515625" customWidth="1"/>
    <col min="6" max="6" width="28.28515625" style="1" customWidth="1"/>
  </cols>
  <sheetData>
    <row r="1" spans="1:3" ht="133.5" customHeight="1" thickBot="1" x14ac:dyDescent="0.3">
      <c r="A1" s="5" t="s">
        <v>55</v>
      </c>
      <c r="B1" s="29" t="s">
        <v>63</v>
      </c>
      <c r="C1" s="33" t="s">
        <v>42</v>
      </c>
    </row>
    <row r="2" spans="1:3" ht="64.900000000000006" customHeight="1" x14ac:dyDescent="0.25">
      <c r="A2" s="10" t="s">
        <v>9</v>
      </c>
      <c r="B2" s="30">
        <v>9909</v>
      </c>
      <c r="C2" s="32"/>
    </row>
    <row r="3" spans="1:3" ht="161.25" customHeight="1" x14ac:dyDescent="0.25">
      <c r="A3" s="12" t="s">
        <v>12</v>
      </c>
      <c r="B3" s="31">
        <v>100000</v>
      </c>
      <c r="C3" s="34" t="s">
        <v>54</v>
      </c>
    </row>
    <row r="4" spans="1:3" ht="45.75" customHeight="1" x14ac:dyDescent="0.25">
      <c r="A4" s="12" t="s">
        <v>21</v>
      </c>
      <c r="B4" s="31">
        <v>450000</v>
      </c>
      <c r="C4" s="35" t="s">
        <v>54</v>
      </c>
    </row>
    <row r="5" spans="1:3" ht="42" customHeight="1" x14ac:dyDescent="0.25">
      <c r="A5" s="12" t="s">
        <v>22</v>
      </c>
      <c r="B5" s="31">
        <v>100000</v>
      </c>
      <c r="C5" s="32" t="s">
        <v>54</v>
      </c>
    </row>
    <row r="6" spans="1:3" ht="92.25" customHeight="1" x14ac:dyDescent="0.25">
      <c r="A6" s="12" t="s">
        <v>23</v>
      </c>
      <c r="B6" s="31">
        <v>54000</v>
      </c>
      <c r="C6" s="34" t="s">
        <v>54</v>
      </c>
    </row>
    <row r="7" spans="1:3" ht="96.75" customHeight="1" x14ac:dyDescent="0.25">
      <c r="A7" s="12" t="s">
        <v>26</v>
      </c>
      <c r="B7" s="31">
        <v>270000</v>
      </c>
      <c r="C7" s="32" t="s">
        <v>47</v>
      </c>
    </row>
    <row r="8" spans="1:3" ht="92.25" customHeight="1" x14ac:dyDescent="0.25">
      <c r="A8" s="13" t="s">
        <v>31</v>
      </c>
      <c r="B8" s="31">
        <v>120000</v>
      </c>
      <c r="C8" s="34" t="s">
        <v>44</v>
      </c>
    </row>
    <row r="9" spans="1:3" ht="56.25" customHeight="1" x14ac:dyDescent="0.25">
      <c r="A9" s="13" t="s">
        <v>43</v>
      </c>
      <c r="B9" s="31">
        <v>5000</v>
      </c>
      <c r="C9" s="32"/>
    </row>
    <row r="10" spans="1:3" ht="93" customHeight="1" x14ac:dyDescent="0.25">
      <c r="A10" s="12" t="s">
        <v>32</v>
      </c>
      <c r="B10" s="31">
        <v>76363</v>
      </c>
      <c r="C10" s="32" t="s">
        <v>46</v>
      </c>
    </row>
    <row r="11" spans="1:3" ht="103.5" customHeight="1" x14ac:dyDescent="0.25">
      <c r="A11" s="14" t="s">
        <v>35</v>
      </c>
      <c r="B11" s="31">
        <v>45000</v>
      </c>
      <c r="C11" s="32"/>
    </row>
    <row r="12" spans="1:3" ht="82.5" customHeight="1" x14ac:dyDescent="0.25">
      <c r="A12" s="14" t="s">
        <v>36</v>
      </c>
      <c r="B12" s="31">
        <v>55000</v>
      </c>
      <c r="C12" s="32" t="s">
        <v>45</v>
      </c>
    </row>
    <row r="13" spans="1:3" ht="99" customHeight="1" x14ac:dyDescent="0.25">
      <c r="A13" s="25" t="s">
        <v>37</v>
      </c>
      <c r="B13" s="31">
        <v>62000</v>
      </c>
      <c r="C13" s="32" t="s">
        <v>38</v>
      </c>
    </row>
    <row r="14" spans="1:3" x14ac:dyDescent="0.25">
      <c r="A14" s="11"/>
      <c r="B14" s="15"/>
    </row>
    <row r="15" spans="1:3" x14ac:dyDescent="0.25">
      <c r="A15" s="11"/>
      <c r="B15" s="15"/>
    </row>
    <row r="16" spans="1:3" x14ac:dyDescent="0.25">
      <c r="A16" s="11"/>
      <c r="B16" s="15"/>
    </row>
    <row r="17" spans="1:2" x14ac:dyDescent="0.25">
      <c r="A17" s="11"/>
      <c r="B17" s="15"/>
    </row>
    <row r="18" spans="1:2" x14ac:dyDescent="0.25">
      <c r="A18" s="11"/>
      <c r="B18" s="15"/>
    </row>
    <row r="19" spans="1:2" x14ac:dyDescent="0.25">
      <c r="A19" s="11"/>
      <c r="B19" s="15"/>
    </row>
    <row r="20" spans="1:2" x14ac:dyDescent="0.25">
      <c r="A20" s="11"/>
      <c r="B20" s="15"/>
    </row>
    <row r="21" spans="1:2" x14ac:dyDescent="0.25">
      <c r="A21" s="11"/>
      <c r="B21" s="15"/>
    </row>
    <row r="22" spans="1:2" x14ac:dyDescent="0.25">
      <c r="A22" s="11"/>
      <c r="B22" s="15"/>
    </row>
    <row r="23" spans="1:2" x14ac:dyDescent="0.25">
      <c r="A23" s="11"/>
      <c r="B23" s="15"/>
    </row>
    <row r="24" spans="1:2" x14ac:dyDescent="0.25">
      <c r="A24" s="11"/>
      <c r="B24" s="15"/>
    </row>
    <row r="25" spans="1:2" x14ac:dyDescent="0.25">
      <c r="A25" s="11"/>
      <c r="B25" s="15"/>
    </row>
    <row r="26" spans="1:2" x14ac:dyDescent="0.25">
      <c r="A26" s="11"/>
      <c r="B26" s="15"/>
    </row>
    <row r="27" spans="1:2" x14ac:dyDescent="0.25">
      <c r="A27" s="11"/>
      <c r="B27" s="15"/>
    </row>
    <row r="28" spans="1:2" x14ac:dyDescent="0.25">
      <c r="A28" s="11"/>
      <c r="B28" s="15"/>
    </row>
    <row r="29" spans="1:2" x14ac:dyDescent="0.25">
      <c r="A29" s="11"/>
      <c r="B29" s="15"/>
    </row>
    <row r="30" spans="1:2" x14ac:dyDescent="0.25">
      <c r="A30" s="11"/>
      <c r="B30" s="15"/>
    </row>
    <row r="31" spans="1:2" x14ac:dyDescent="0.25">
      <c r="A31" s="11"/>
      <c r="B31" s="15"/>
    </row>
    <row r="32" spans="1:2" x14ac:dyDescent="0.25">
      <c r="A32" s="11"/>
      <c r="B32" s="15"/>
    </row>
    <row r="33" spans="1:2" x14ac:dyDescent="0.25">
      <c r="A33" s="11"/>
      <c r="B33" s="15"/>
    </row>
    <row r="34" spans="1:2" x14ac:dyDescent="0.25">
      <c r="A34" s="11"/>
      <c r="B34" s="15"/>
    </row>
    <row r="35" spans="1:2" x14ac:dyDescent="0.25">
      <c r="A35" s="4" t="s">
        <v>0</v>
      </c>
      <c r="B35" s="16">
        <f>SUM(B2:B34)</f>
        <v>1347272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Ministerstwo KiDN</vt:lpstr>
      <vt:lpstr>Planowane koszty na obsł prawną</vt:lpstr>
    </vt:vector>
  </TitlesOfParts>
  <Company>Ministerstwo Kultury i Dziedzictwa Narodowego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Sikorska</dc:creator>
  <cp:lastModifiedBy>Agnieszka Świerczyńska</cp:lastModifiedBy>
  <dcterms:created xsi:type="dcterms:W3CDTF">2024-04-12T10:52:39Z</dcterms:created>
  <dcterms:modified xsi:type="dcterms:W3CDTF">2024-04-24T11:35:20Z</dcterms:modified>
</cp:coreProperties>
</file>