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ks3269\Desktop\"/>
    </mc:Choice>
  </mc:AlternateContent>
  <xr:revisionPtr revIDLastSave="0" documentId="8_{004C56BB-ABC7-4A9F-931A-1600FD6C3658}" xr6:coauthVersionLast="47" xr6:coauthVersionMax="47" xr10:uidLastSave="{00000000-0000-0000-0000-000000000000}"/>
  <bookViews>
    <workbookView xWindow="1399" yWindow="1399" windowWidth="22483" windowHeight="12213" xr2:uid="{00000000-000D-0000-FFFF-FFFF00000000}"/>
  </bookViews>
  <sheets>
    <sheet name="Sheet1" sheetId="1" r:id="rId1"/>
  </sheets>
  <externalReferences>
    <externalReference r:id="rId2"/>
    <externalReference r:id="rId3"/>
  </externalReferences>
  <definedNames>
    <definedName name="_xlnm._FilterDatabase" localSheetId="0" hidden="1">Sheet1!$A$1:$AU$50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304" i="1" l="1"/>
  <c r="AH272" i="1"/>
  <c r="J272" i="1"/>
  <c r="I272" i="1" s="1"/>
  <c r="AH265" i="1"/>
  <c r="J265" i="1"/>
  <c r="I265" i="1" s="1"/>
  <c r="AH263" i="1"/>
  <c r="J263" i="1"/>
  <c r="I263" i="1" s="1"/>
  <c r="J262" i="1"/>
  <c r="AC262" i="1" s="1"/>
  <c r="K262" i="1" l="1"/>
  <c r="V218" i="1"/>
  <c r="I218" i="1"/>
  <c r="J218" i="1" s="1"/>
  <c r="V217" i="1"/>
  <c r="I217" i="1"/>
  <c r="J217" i="1" s="1"/>
  <c r="V216" i="1"/>
  <c r="I216" i="1"/>
  <c r="J216" i="1" s="1"/>
  <c r="AH215" i="1"/>
  <c r="AD215" i="1"/>
  <c r="AD214" i="1" l="1"/>
  <c r="AD213" i="1"/>
  <c r="AD212" i="1"/>
  <c r="AD211" i="1"/>
  <c r="AD210" i="1"/>
  <c r="AD209" i="1"/>
  <c r="AD208" i="1"/>
  <c r="AD207" i="1"/>
  <c r="AD206" i="1"/>
  <c r="AD205" i="1"/>
  <c r="AD204" i="1"/>
  <c r="AD203" i="1"/>
  <c r="AD202" i="1"/>
  <c r="AD201" i="1"/>
  <c r="AD200" i="1"/>
  <c r="AD199" i="1"/>
  <c r="AD198" i="1"/>
  <c r="AD197" i="1"/>
  <c r="AD196" i="1"/>
  <c r="AD195" i="1"/>
  <c r="AD194" i="1"/>
  <c r="AD193" i="1"/>
  <c r="AD192" i="1"/>
  <c r="AD191" i="1"/>
  <c r="AD190" i="1"/>
  <c r="AD189" i="1"/>
  <c r="AD188" i="1"/>
  <c r="AD187" i="1"/>
  <c r="AD186" i="1"/>
  <c r="AD185" i="1"/>
  <c r="AD184" i="1"/>
  <c r="AD183" i="1"/>
  <c r="AD182" i="1"/>
  <c r="AD181" i="1"/>
  <c r="AD180" i="1"/>
  <c r="AD179" i="1"/>
  <c r="AD178" i="1"/>
  <c r="AD177" i="1"/>
  <c r="AD176" i="1"/>
  <c r="AD175" i="1"/>
  <c r="AD174" i="1"/>
  <c r="AD173" i="1"/>
  <c r="AD172" i="1"/>
  <c r="AD171" i="1"/>
  <c r="AD170" i="1"/>
  <c r="AD169" i="1"/>
  <c r="AD168" i="1"/>
  <c r="AD167" i="1"/>
  <c r="AD166" i="1"/>
  <c r="AC165" i="1"/>
  <c r="J165" i="1"/>
  <c r="I165" i="1"/>
  <c r="AD165" i="1" s="1"/>
  <c r="AD164" i="1"/>
  <c r="AD163" i="1"/>
  <c r="AD162" i="1"/>
  <c r="AD161" i="1"/>
  <c r="AD160" i="1"/>
  <c r="AD159" i="1"/>
  <c r="AD158" i="1"/>
  <c r="AD157" i="1"/>
  <c r="AD156" i="1"/>
  <c r="AD155" i="1"/>
  <c r="AD154" i="1"/>
  <c r="AD153" i="1"/>
  <c r="AD152" i="1"/>
  <c r="AD151" i="1"/>
  <c r="AD150" i="1"/>
  <c r="AD149" i="1"/>
  <c r="AD148" i="1"/>
  <c r="AD147" i="1"/>
  <c r="AD146" i="1"/>
  <c r="AD145" i="1"/>
  <c r="AD144" i="1"/>
  <c r="AD143" i="1"/>
  <c r="AD142" i="1"/>
  <c r="AD141" i="1"/>
  <c r="AD140" i="1"/>
  <c r="AD139" i="1"/>
  <c r="AD138" i="1"/>
  <c r="AD137" i="1"/>
  <c r="AD136" i="1"/>
  <c r="AD135" i="1"/>
  <c r="AD134" i="1"/>
  <c r="AD133" i="1"/>
  <c r="AD132" i="1"/>
  <c r="AD131" i="1"/>
  <c r="AD130" i="1"/>
  <c r="AC129" i="1"/>
  <c r="J129" i="1"/>
  <c r="I129" i="1"/>
  <c r="AD128" i="1"/>
  <c r="AD127" i="1"/>
  <c r="AD126" i="1"/>
  <c r="AD125" i="1"/>
  <c r="AD124" i="1"/>
  <c r="I123" i="1"/>
  <c r="AD123" i="1" s="1"/>
  <c r="AD129" i="1" l="1"/>
  <c r="J4" i="1"/>
  <c r="J10" i="1"/>
  <c r="J11" i="1"/>
  <c r="J12" i="1"/>
  <c r="J14" i="1"/>
  <c r="J15" i="1"/>
  <c r="J17" i="1"/>
  <c r="J19" i="1"/>
  <c r="J22" i="1"/>
  <c r="J23" i="1"/>
  <c r="J27" i="1"/>
  <c r="J28" i="1"/>
  <c r="J29" i="1"/>
  <c r="I4" i="1"/>
  <c r="I10" i="1"/>
  <c r="I11" i="1"/>
  <c r="I12" i="1"/>
  <c r="I14" i="1"/>
  <c r="I15" i="1"/>
  <c r="I17" i="1"/>
  <c r="I19" i="1"/>
  <c r="I22" i="1"/>
  <c r="I23" i="1"/>
  <c r="I27" i="1"/>
  <c r="I28" i="1"/>
  <c r="I29" i="1"/>
  <c r="J9" i="1"/>
  <c r="I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tc={607228E1-71FE-4FC9-B17A-BED374E40850}</author>
    <author>tc={4F3F3355-A55C-4209-AFAD-59DDB192650D}</author>
    <author>tc={1B4DB4DD-AE5B-4B80-8BF8-9C8D01171B90}</author>
    <author>tc={E784F251-A7CA-4133-8704-8E2A7907BB72}</author>
    <author>tc={DE32EBF6-9B63-4A0C-BE91-50BB3386F03C}</author>
    <author>tc={A3CC3F9A-88C1-4A22-83A9-B07B6DBFC945}</author>
  </authors>
  <commentList>
    <comment ref="J221" authorId="0" shapeId="0" xr:uid="{607228E1-71FE-4FC9-B17A-BED374E40850}">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Wydatki w ramach III edycji funduszy norweskich (Norweski Mechanizm Finansowy na lata 2014-2021): 85% fundusze norweskie, 15% budżet Państwa</t>
      </text>
    </comment>
    <comment ref="J222" authorId="1" shapeId="0" xr:uid="{4F3F3355-A55C-4209-AFAD-59DDB192650D}">
      <text>
        <t xml:space="preserve">[Komentarz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Wydatki w ramach Funduszu Współpracy Dwustronnej funduszy norweskich i EOG na lata 2014-2021 - 100% ze środków funduszu (Mechanizm Finansowy EOG - 49,15%, Norweski Mechanizm Finansowy - 50,85%)
</t>
      </text>
    </comment>
    <comment ref="J223" authorId="2" shapeId="0" xr:uid="{1B4DB4DD-AE5B-4B80-8BF8-9C8D01171B90}">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Wydatki w ramach Funduszu Współpracy Dwustronnej funduszy norweskich i EOG na lata 2014-2021 - 100% ze środków funduszu (Mechanizm Finansowy EOG - 49,15%, Norweski Mechanizm Finansowy - 50,85%)</t>
      </text>
    </comment>
    <comment ref="J224" authorId="3" shapeId="0" xr:uid="{E784F251-A7CA-4133-8704-8E2A7907BB72}">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Wydatki poniesione w ramach Pomocy Technicznej Funduszy Europejskiej 2021-2027</t>
      </text>
    </comment>
    <comment ref="J225" authorId="4" shapeId="0" xr:uid="{DE32EBF6-9B63-4A0C-BE91-50BB3386F03C}">
      <text>
        <t xml:space="preserve">[Komentarz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Kwota brutto
Odpowiedź:
    Wydatki poniesione w ramach Pomocy Technicznej Funduszy Europejskiej 2021-2027
</t>
      </text>
    </comment>
    <comment ref="Q225" authorId="5" shapeId="0" xr:uid="{A3CC3F9A-88C1-4A22-83A9-B07B6DBFC945}">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Catering w ramach umowy ramowej MZ</t>
      </text>
    </comment>
  </commentList>
</comments>
</file>

<file path=xl/sharedStrings.xml><?xml version="1.0" encoding="utf-8"?>
<sst xmlns="http://schemas.openxmlformats.org/spreadsheetml/2006/main" count="12481" uniqueCount="1135">
  <si>
    <t>Data rozpoczęcia</t>
  </si>
  <si>
    <t>Data zakończenia</t>
  </si>
  <si>
    <t>Miasto</t>
  </si>
  <si>
    <t>Obiekt</t>
  </si>
  <si>
    <t>Opis merytoryczny</t>
  </si>
  <si>
    <t>Koszt nagłośnienia</t>
  </si>
  <si>
    <t>Koszt oświetlenia</t>
  </si>
  <si>
    <t>Koszt transmisji online</t>
  </si>
  <si>
    <t>Koszt realizacji AV</t>
  </si>
  <si>
    <t>Koszt cateringu</t>
  </si>
  <si>
    <t>Koszt transportu lotniczego</t>
  </si>
  <si>
    <t>Koszt transportu kolejowego</t>
  </si>
  <si>
    <t>Koszt transportu samochodowego</t>
  </si>
  <si>
    <t>Inne koszty (opis)</t>
  </si>
  <si>
    <t>Inne koszty (kwota)</t>
  </si>
  <si>
    <t>Koszt pokryty przez MZ (kwotowo)</t>
  </si>
  <si>
    <t>Koszt pokryty przez MZ (procent)</t>
  </si>
  <si>
    <t>Liczba prelegentów</t>
  </si>
  <si>
    <t>Imiona i nazwiska prelegentów</t>
  </si>
  <si>
    <t>Wynagrodzenia prelegentów (szczegóły)</t>
  </si>
  <si>
    <t>Liczba uczestników ogółem</t>
  </si>
  <si>
    <t>Liczba uczestników stacjonarnych</t>
  </si>
  <si>
    <t>Liczba uczestników online</t>
  </si>
  <si>
    <t>Zamówienia publiczne – czy przeprowadzono?</t>
  </si>
  <si>
    <t>Tryb zamówienia</t>
  </si>
  <si>
    <t>Wartość zamówienia</t>
  </si>
  <si>
    <t>Wykonawca</t>
  </si>
  <si>
    <t>Numer umowy</t>
  </si>
  <si>
    <t>Data zawarcia umowy</t>
  </si>
  <si>
    <t>Czy wykonano analizę efektywności?</t>
  </si>
  <si>
    <t>Zastosowane wskaźniki efektywności</t>
  </si>
  <si>
    <t>Wyniki analiz efektywności</t>
  </si>
  <si>
    <t>Czy sporządzono raport końcowy?</t>
  </si>
  <si>
    <t>Nazwa raportu</t>
  </si>
  <si>
    <t>Rodzaj wydarzenia</t>
  </si>
  <si>
    <t>Temat i cel wydarzenia</t>
  </si>
  <si>
    <t>Koszt całkowity organizacji wydarzenia</t>
  </si>
  <si>
    <t>Kwota wydatkowana bezpośrednio z budżetu MZ</t>
  </si>
  <si>
    <t>Koszt wynajmu Sali/obiektu</t>
  </si>
  <si>
    <t>Koszt zakwaterowania uczestników i prelegentów</t>
  </si>
  <si>
    <t>koszt transportu łącznie</t>
  </si>
  <si>
    <t>Koszt materiałów promocyjnych i szkoleniowych</t>
  </si>
  <si>
    <t>Koszt honorariów prelegentów, trenerów i ekspertów</t>
  </si>
  <si>
    <t>Koszt obsługi medialnej i promocji</t>
  </si>
  <si>
    <t>Koszt usług zewnętrznych (agencje eventowe, PR, marketing, firmy szkoleniowe)</t>
  </si>
  <si>
    <t>Ocena Efektywności</t>
  </si>
  <si>
    <t>Współorganizatorzy i tryb zleceń</t>
  </si>
  <si>
    <t>Uczestniczy i prelegenci</t>
  </si>
  <si>
    <t>Koszty transportu</t>
  </si>
  <si>
    <t>Koszty - ujęcie szczegółowe (dla każdego wydarzenia oddzielnie)</t>
  </si>
  <si>
    <t>Kwota od partnerów zewnętrznych/ współorganizatorów</t>
  </si>
  <si>
    <t>Koszty - ujęcie zbiorcze</t>
  </si>
  <si>
    <t>Dane ogólne</t>
  </si>
  <si>
    <t>Biuro Administracyjne</t>
  </si>
  <si>
    <t>Szkolenia okresowe BHP</t>
  </si>
  <si>
    <t>Obsługa systemu CST 2021 w projektach finansowanych z KPO oraz rozliczenia WOP z perspektywy opiekuna projektu w urzędzie</t>
  </si>
  <si>
    <t>Tworzenie i nowelizacja aktów normatywnych oraz proces legislacyjny i ocena skutków regulacji</t>
  </si>
  <si>
    <t>Finanse publiczne w praktyce ze szczególnym uwzględnieniem dotacji i dyscypliny finansów</t>
  </si>
  <si>
    <t>Wstronerozwoju Ewelina Zdzieszyńska</t>
  </si>
  <si>
    <t>Centrum Organizacji Szkoleń i Konferencji Semper Magdalena Wolniewicz-Kesaria</t>
  </si>
  <si>
    <t>Golden Training Kornelia Jeleń</t>
  </si>
  <si>
    <t>KSAP</t>
  </si>
  <si>
    <t>Polska Platforma Szkoleniowa</t>
  </si>
  <si>
    <t>Altkom Akademia S.A.</t>
  </si>
  <si>
    <t>Centrum Szkoleń Verte</t>
  </si>
  <si>
    <t>ADN Akademia Biznnesu</t>
  </si>
  <si>
    <t>Effect Group Sp. z o.o.</t>
  </si>
  <si>
    <t>Instytut Szkoleniowy A&amp;D Sp. z o.o.</t>
  </si>
  <si>
    <t>Centrum Szkoleń Specjalistycznych Danuta Hamerska-Kuźniar</t>
  </si>
  <si>
    <t>Dom Wiedzy Staniurski i Wspólnicy Sp.j.</t>
  </si>
  <si>
    <t>POLBI</t>
  </si>
  <si>
    <t>Kancelaria Doradcza Progressio Przemysław Kuderczak</t>
  </si>
  <si>
    <t>High5 Group Sp. z o. o.</t>
  </si>
  <si>
    <t>Certes Sp. z o.o.</t>
  </si>
  <si>
    <t xml:space="preserve">Fundacja Profilaktyki i Reedukacji "Atelier" </t>
  </si>
  <si>
    <t>Instytut Rachunkowości i Podatków Sp.z o.o.</t>
  </si>
  <si>
    <t>SEMPER</t>
  </si>
  <si>
    <t>ALERTA</t>
  </si>
  <si>
    <t>Polska Platforma Szkoleniowa Sp. z o. o.</t>
  </si>
  <si>
    <t>ADN Akademia Biznesu</t>
  </si>
  <si>
    <t>Jarosław Grzegorz Głowacki Fordewind</t>
  </si>
  <si>
    <t>Kancelaria Doradzcza Progressio Przemysław Kuderczak</t>
  </si>
  <si>
    <t>Polbi</t>
  </si>
  <si>
    <t>OMEC Sp. z o. o.</t>
  </si>
  <si>
    <t>Szkolenia Prawne Agnieszka Kuźdub</t>
  </si>
  <si>
    <t>Stowarzyszenie Polska Platforma Bezpieczeństwa Wewnętrznego</t>
  </si>
  <si>
    <t>INPROGRESS</t>
  </si>
  <si>
    <t>Altkom Akademia</t>
  </si>
  <si>
    <t>Warszawa</t>
  </si>
  <si>
    <t>Sala szkoleniowa firmy szkoleniowej</t>
  </si>
  <si>
    <t>Szkolenie grupowe</t>
  </si>
  <si>
    <t>Obsługa trudnego klienta w urzędzie; zdobycie wiedzy</t>
  </si>
  <si>
    <t>Szkolenie dla sekretarek z obsługi trudnego klienta, 2 szkolenia trwajace 1 dzień każde.</t>
  </si>
  <si>
    <t>Nie</t>
  </si>
  <si>
    <t>Zapytanie ofertowe</t>
  </si>
  <si>
    <t>ADL.1520.8.2025</t>
  </si>
  <si>
    <t>Tak</t>
  </si>
  <si>
    <t>Ankieta oceny szkolenia</t>
  </si>
  <si>
    <t>Pozytywne</t>
  </si>
  <si>
    <t>Raport ze szkolenia</t>
  </si>
  <si>
    <t>Online</t>
  </si>
  <si>
    <t>Nie dotyczy</t>
  </si>
  <si>
    <t>Prawo autorskie i prawa pokrewne; zdobycie wiedzy</t>
  </si>
  <si>
    <t>Szkolenie dla pracowników w zakresie prawa autorskiego, 1 szkolenie trwajace 2 dni.</t>
  </si>
  <si>
    <t>ADL.1520.15.2025</t>
  </si>
  <si>
    <t>Wzmacnianie odporności psychicznej i radzenie sobie ze stresem; zdobycie wiedzy</t>
  </si>
  <si>
    <t>Szkolenie dla pracownków z umiejętności radzenia sobie ze stresem i wzmacniania odporności psychicznej, 3 szkolenia trwajace 2 dni każde.</t>
  </si>
  <si>
    <t>ADL.1520.29.2025</t>
  </si>
  <si>
    <t>Planowanie i rozliczanie wydatków w projektach finansowanych z UE; zdobycie wiedzy</t>
  </si>
  <si>
    <t>Szkolenie dla pracowników w obszarze planowania i rozliczania środków UE, 2 szkolenia trwające 2 dni każde.</t>
  </si>
  <si>
    <t>ADL.1520.32.2025</t>
  </si>
  <si>
    <t>Design Thinking w codziennej pracy; zdobycie wiedzy</t>
  </si>
  <si>
    <t>Szkolenie dla pracowników dot. metody Design Thinking, 2 szkolenia trwające 2 dni każde.</t>
  </si>
  <si>
    <t>ADL.1520.48.2025</t>
  </si>
  <si>
    <t>Ocena pracowników jako narzędzie efektywnego zarządzania; zdobycie wiedzy</t>
  </si>
  <si>
    <t>Szkolenie dla kadry kierowniczej dotyczące oceniania pracowników, 3 szkolenia trwajace 2 dni każde.</t>
  </si>
  <si>
    <t>ADL.1520.61.2025</t>
  </si>
  <si>
    <t>Wykorzystanie sztucznej inteligencji w pracy; zdobycie wiedzy</t>
  </si>
  <si>
    <t>Szkolenie dla pracowników nt. sztucznej inteligencji i jej wykorzystania w pracy, 2 szkolenia trwające 2 dni każde.</t>
  </si>
  <si>
    <t>ADL.1520.94.2025</t>
  </si>
  <si>
    <t>Zarządzanie zespołem hybrydowym; zdobycie wiedzy</t>
  </si>
  <si>
    <t>Szkolenie dla kadry kierowniczej dotyczące zarządzania pracownikami pracujacymi hybrydowo, 2 szkolenia trwające 2 dni każde.</t>
  </si>
  <si>
    <t>ADL.1520.117.2025</t>
  </si>
  <si>
    <t>Służba przygotowawcza w służbie cywilnej; zdobycie wiedzy i zdanie egzaminu</t>
  </si>
  <si>
    <t>Szkolenie obowiązkowe dla osób pierwszy raz podejmujących pracę w służbie cywilnej; 9 szkoleń trwajace 2 dni każde.</t>
  </si>
  <si>
    <t>Zapytanie ofertowe na platformie MZ</t>
  </si>
  <si>
    <t>INTEGRIO S.C.</t>
  </si>
  <si>
    <t>ADR.250.443.2023</t>
  </si>
  <si>
    <t>INTEGRIO S.C. Izabela Bik, Leszek Bik</t>
  </si>
  <si>
    <t>Szkolenie dla kadry kierowniczej dotyczące trudnych sytuacji w zarządzaniu zespołem, 4 szkolenia trwające 2 dni każde.</t>
  </si>
  <si>
    <t>ADL.1520.114.2024</t>
  </si>
  <si>
    <t>Szkolenie dla pracowników nt. zarządzania ryzykiem w projektach, 2 szkolenia trwające 2 dni każde.</t>
  </si>
  <si>
    <t>ADL.1520.115.2024</t>
  </si>
  <si>
    <t>Warszawa/ online</t>
  </si>
  <si>
    <t>Sala szkoleniowa firmy szkoleniowej/ Nie dotyczy</t>
  </si>
  <si>
    <t>Szkolenie dla pracowników nt. rozpatrywania spraw zgłaszanych przez sygnalistów, 2 szkolenia trwające 2 dni każde.</t>
  </si>
  <si>
    <t>ADL.1520.117.2024</t>
  </si>
  <si>
    <t>Szkolenie dla pracowników w obszarze kwalifikowalności i rozliczania wydatków finansowanych z UE, 2 szkolenia trwające 2 dni każde.</t>
  </si>
  <si>
    <t>Instytut Rachunkowości i Podatków Sp. z o.o.</t>
  </si>
  <si>
    <t>ADL.1520.104.2024</t>
  </si>
  <si>
    <t>Szkolenie dla pracownków z budowania odporności psychicznej, 2 szkolenia trwające 2 dni każde.</t>
  </si>
  <si>
    <t>ADL.1520.96.2024</t>
  </si>
  <si>
    <t>Szkolenie dla pracownków z tematyki radzenia sobie ze stresem, 3 szkolenia trwające 2 dni każde.</t>
  </si>
  <si>
    <t>ADR.250.131.2024</t>
  </si>
  <si>
    <t>Tworzenie aktów prawnych i proces legislacyjny; zdobycie wiedzy</t>
  </si>
  <si>
    <t>Szkolenie dla pracowników w zakresie  tematyki zarządzania projektami, 3 szkolenia trwające 2 dni każde.</t>
  </si>
  <si>
    <t>ADL.1520.52.2024</t>
  </si>
  <si>
    <t>Komunikacja i współpraca w zespole; zdobycie wiedzy</t>
  </si>
  <si>
    <t>Szkolenie dla pracowników z tematyki zarządzania projektami, 3 szkolenia trwające 2 dni każde.</t>
  </si>
  <si>
    <t>ADR.250.75.2024</t>
  </si>
  <si>
    <t>Efektywne zarządzanie projektami; zdobycie wiedzy</t>
  </si>
  <si>
    <t>Szkolenie dla pracowników z tematyki zarządzania projektami, 2 szkolenia trwające 2 dni każde.</t>
  </si>
  <si>
    <t>ADR.250.84.2024</t>
  </si>
  <si>
    <t>Zarządzanie zespołem, zdobycie wiedzy</t>
  </si>
  <si>
    <t>Szkolenie dla kadry kierowniczej dotyczące zarządzania zespołem, 4 szkolenia trwające 2 dni każde.</t>
  </si>
  <si>
    <t>ADR.250.86.2024</t>
  </si>
  <si>
    <t>Radzenie sobie ze stresem i trudnymi sytuacjami; zdobycie wiedzy</t>
  </si>
  <si>
    <t>Budowanie odporności psychicznej; zdobycie wiedzy</t>
  </si>
  <si>
    <t>Kwalifikowalność oraz rozliczanie wydatków w ramach projektów oraz przedsięwzięć finansowanych z Funduszy Europejskich 2021-2027; zdobycie wiedzy</t>
  </si>
  <si>
    <t>Trudne sytuacje w zarządzaniu zespołem; zdobycie wiedzy</t>
  </si>
  <si>
    <t>Zarządzanie ryzykiem w projektach; zdobycie wiedzy</t>
  </si>
  <si>
    <t>Rozpatrywania spraw zgłaszanych przez sygnalistów; zdobycie wiedzy</t>
  </si>
  <si>
    <t>ADL.1520.08.2024</t>
  </si>
  <si>
    <t>ADL.1520.49.2024 </t>
  </si>
  <si>
    <t>Zegrze</t>
  </si>
  <si>
    <t>ADL.1520.79.2024</t>
  </si>
  <si>
    <t>ADL.1520.108.2024</t>
  </si>
  <si>
    <t>ADL.1520.98.2024</t>
  </si>
  <si>
    <t>204-07-15</t>
  </si>
  <si>
    <t>ADL.1520.102.2024</t>
  </si>
  <si>
    <t>ADL.1520.144.2024</t>
  </si>
  <si>
    <t xml:space="preserve">ADL.1520.101.2024 </t>
  </si>
  <si>
    <t>ADL.1520.170.2024</t>
  </si>
  <si>
    <t>ADL.1520.53.2024</t>
  </si>
  <si>
    <t>ADL.1520.94.2024</t>
  </si>
  <si>
    <t>2024-07-05 </t>
  </si>
  <si>
    <t>ADL.1520.1.2025</t>
  </si>
  <si>
    <t>Serock</t>
  </si>
  <si>
    <t>Trojanów</t>
  </si>
  <si>
    <t>Szkolenie dla pracowników nt. Udzielanie zamówień publicznych podstawy prawne i praktyka, 1 szkolenie trwające 3 dni.</t>
  </si>
  <si>
    <t>ADL.1520.17.2025 </t>
  </si>
  <si>
    <t>ADL.1520.91.2025</t>
  </si>
  <si>
    <t>Szkolenie dla pracowników w zakresie tematyki Zakładowego Funduszu Świadczeń Socjalnych, 1 szkolenie.</t>
  </si>
  <si>
    <t>Szkolenie dla pracowników z tematyki Osiągania celu przez współpracę, 1 szkolenie trwające 2 dni.</t>
  </si>
  <si>
    <t>Szkolenie dla pracowników z ewidencji i zasad gospodarowania majątkiem, 1 szkolenie trwające 2 dni.</t>
  </si>
  <si>
    <t>Szkolenie dla pracowników z Przyjazdnego języka urzędowego, 2 skolenia trwające 2 dni każde.</t>
  </si>
  <si>
    <t>Szkolenie dla pracowników z MS Word, 2 szkolenia trwające 2 dni każde.</t>
  </si>
  <si>
    <t>Szkolenie dla pracowników nt: Modelowanie procesów biznesowych w BPMN z wykorzystaniem BizAgi i Enterprise Architect, 1 szkolenie trwające 2 dni.</t>
  </si>
  <si>
    <t>Szkolenie dla pracowników nt. Jak być nowoczesnym liderem w administracji publicznej oraz Upowszechnianie prostego języka jako zadanie kadry kierowniczej, 1 szkolenie trwające 2 dni.</t>
  </si>
  <si>
    <t>Szkolenie dla pracowników w zakresie MS Word i MS Excell, 6 szkoleń trwające 2 dni każde.</t>
  </si>
  <si>
    <t>Zakroczym</t>
  </si>
  <si>
    <t>Szkolenie dla pracowników nt: Naliczanie wynagrodzeń zgodnie z obowiązującymi przepisami, 1 szkolenie trwające 2 dni.</t>
  </si>
  <si>
    <t>ADL.1520.113.2025</t>
  </si>
  <si>
    <t>ADL.1520.92.2025</t>
  </si>
  <si>
    <t>Szkolenie dla pracowników nt. Pozapłacowych metod motywowania pracowników, 1 szkolenie trwające 1 dzień.</t>
  </si>
  <si>
    <t>ADL.1520.129.2025</t>
  </si>
  <si>
    <t>Szkolenie dla pracowników dot. Przełomowych zmiany w prawie pracy 2025/2026 - jak przygotować dział kadr do licznych zmian i kontroli PIP – praktyka i OSN. Równe traktowanie w zatrudnieniu, dyskryminacja, molestowanie, mobbing. 1 szkolenie trwające 2 dni.</t>
  </si>
  <si>
    <t>Szkolenie nt. Prawo pracy dla kadry kierowniczej, 2 szkolenia trwające 1 dzień każde.</t>
  </si>
  <si>
    <t>ADL.1520.121.2025</t>
  </si>
  <si>
    <t>Szkolenie dla pracowników -Prince2 Foundation, 1 szkolenie trwające 3 dni.</t>
  </si>
  <si>
    <t>ADL.1520.62.2024</t>
  </si>
  <si>
    <t>Sala szkoleniowa w MZ</t>
  </si>
  <si>
    <t>Szkolenie dla pracowników nt. Oceny okresowe i pierwsza ocena w służbie cywilnej, 1 szkolenie trwające 1 dzień.</t>
  </si>
  <si>
    <t>Szkolenie dla pracowników z tematyki Podatku VAT w 2024 r. - aktualne zagadnienia z uwzględnieniem nadchodzących zmian, 1 szkolenie trwające 1 dzień.</t>
  </si>
  <si>
    <t>Szkolenie dla pracowników z tematu Zamówień publicznych w praktyce, 2 szkolenia trwające 2 dni każde.</t>
  </si>
  <si>
    <t>Szkolenie dla pracowników z tematyki Planowania mediów, 1 szkolenie trwające 2 dni.</t>
  </si>
  <si>
    <t>ADL.1520.59.2024 </t>
  </si>
  <si>
    <t>Szkolenie dla pracowników nt. Postępowania administracyjnego i KPA, 2 szkolenia trwające 2 dni każde</t>
  </si>
  <si>
    <t>Szkolenie dla pracowników nt.Dostęp do informacji publicznej, 2 szkolenia trwające 2 dni każde.</t>
  </si>
  <si>
    <t>J.G. Training Jadwiga Gwóźdź</t>
  </si>
  <si>
    <t>ADR.250.218.2024</t>
  </si>
  <si>
    <t>Szkolenie dla pracowników w zakresie wystąpień publicznych, 2 szkolenia trwające 2 dni każde</t>
  </si>
  <si>
    <t>ADR.250.44.2024</t>
  </si>
  <si>
    <t>Szkolenie dla pracowników z tematyki finansów publicznych, 2 szkolenia trwające 2 dni każde.</t>
  </si>
  <si>
    <t>Finanse publiczne z uwzględnieniem dyscypliny finansów publicznych; zdobycie wiedzy</t>
  </si>
  <si>
    <t>Wystąpienia publiczne i prezentacje; zdobycie wiedzy</t>
  </si>
  <si>
    <t>Zakładowy Fundusz Świadczeń Socjalnych; zdobycie wiedzy</t>
  </si>
  <si>
    <t>Osiąganie celu przez współpracę; zdobycie wiedzy</t>
  </si>
  <si>
    <t>Postępowanie administracyjne i KPA; zdobycie wiedzy</t>
  </si>
  <si>
    <t>Oceny okresowe i pierwsza ocena w służbie cywilnej; zdobycie wiedzy</t>
  </si>
  <si>
    <t>Podatek VAT w 2024 r. - aktualne zagadnienia z uwzględnieniem nadchodzących zmian; zdobycie wiedzy</t>
  </si>
  <si>
    <t>Planowanie mediów; zdobycie wiedzy</t>
  </si>
  <si>
    <t>Ewidencja i zasady gospodarowania majątkiem; zdobycie wiedzy</t>
  </si>
  <si>
    <t>Przyjazny język urzędowy; zdobycie wiedzy</t>
  </si>
  <si>
    <t>Szkolenie MS WORD; zdobycie wiedzy</t>
  </si>
  <si>
    <t>Zamówienie publiczne w praktyce; zdobycie wiedzy</t>
  </si>
  <si>
    <t>Dostęp do informacji publicznej; zdobycie wiedzy</t>
  </si>
  <si>
    <t>PRINCE2 - Foundation - szkolenie online z egzaminem online; zdobycie wiedzy</t>
  </si>
  <si>
    <t>Modelowanie procesów biznesowych w BPMN z wykorzystaniem BizAgi i Enterprise Architect; zdobycie wiedzy</t>
  </si>
  <si>
    <t>Jak być nowoczesnym liderem w administracji publicznej oraz Upowszechnianie prostego języka jako zadanie kadry kierowniczej; zdobycie wiedzy</t>
  </si>
  <si>
    <t>Udzielanie zamówień publicznych podstawy prawne i praktyka; zdobycie wiedzy</t>
  </si>
  <si>
    <t>Szkolenie Word, Szkolenie Excel; zdobycie wiedzy</t>
  </si>
  <si>
    <t>Naliczanie wynagrodzeń zgodnie z obowiązującymi przepisami; zdobycie wiedzy</t>
  </si>
  <si>
    <t>Pozapłacowe sposoby motywowania pracowników; zdobycie wiedzy</t>
  </si>
  <si>
    <t>Przełomowe zmiany w prawie pracy 2025/2026 - jak przygotować dział kadr do licznych zmian i kontroli PIP – praktyka i OSN. Równe traktowanie w zatrudnieniu, dyskryminacja, molestowanie, mobbing; ; zdobycie wiedzy</t>
  </si>
  <si>
    <t>Prawo pracy dla kadry kierownicznej; zdobycie wiedzy</t>
  </si>
  <si>
    <t>E-learning</t>
  </si>
  <si>
    <t>Szkolenia okresowe dla pracowników na stanowiskach kierowniczych, administracyjno-biurowych, robotniczych.</t>
  </si>
  <si>
    <t>ADR.250.77.2024</t>
  </si>
  <si>
    <t>Szkolenie dla pracowników z obsługi systemu CST 2021 w projektach finansowanych z KPO oraz rozliczenia WOP z perspektywy opiekuna projektu w urzędzie, 1 szkolenie trawajace 1 dzień</t>
  </si>
  <si>
    <t>ADL.1520.21.2025</t>
  </si>
  <si>
    <t xml:space="preserve">Szkolenie nt. Finasów publicznych, 2 grupy szkoleniowe po 2 dni </t>
  </si>
  <si>
    <t>Szkolenie dla pracowników nt. Tworzenia i nowelizacji aktów normatywnych, 2 grupy szkoleniowe po 2 dni</t>
  </si>
  <si>
    <t xml:space="preserve">ADL.1520.73.2025 	</t>
  </si>
  <si>
    <t xml:space="preserve">	ADL.1520.79.2025 </t>
  </si>
  <si>
    <t>Alerta</t>
  </si>
  <si>
    <t>nie</t>
  </si>
  <si>
    <t>Nd</t>
  </si>
  <si>
    <t>20 grudnia 2023</t>
  </si>
  <si>
    <t>Warszwa</t>
  </si>
  <si>
    <t>Ministerstwo Zdrowia</t>
  </si>
  <si>
    <t>Konferencja prasowa</t>
  </si>
  <si>
    <t>Konferencja prasowa minister zdrowia Izabeli Leszczyny dotycząca dofinasowania zabiegów in vitro</t>
  </si>
  <si>
    <t>Konferencja prasowa minister zdrowia Izabeli Leszczyny na temat dofinasowania leczenia niepłodności metodą zapłodnienia pozaustrojowego</t>
  </si>
  <si>
    <t>Biuro Komunikacji</t>
  </si>
  <si>
    <t>-</t>
  </si>
  <si>
    <t>3.</t>
  </si>
  <si>
    <t>marszałkini Sejmu RP Monika Wielichowska; posłanka Agnieszka Pomaska; Małgorzata Rozenek-Majdan</t>
  </si>
  <si>
    <t>04 stycznia 2024</t>
  </si>
  <si>
    <t>Briefing prasowy</t>
  </si>
  <si>
    <t>Briefing rzecznika prasowego Ministerstwa Zdrowia na temat dostępności szczepionek przeciw COVID-19 i przyszłości terapii dla pacjentów ze spektrum autyzmu</t>
  </si>
  <si>
    <t>1.</t>
  </si>
  <si>
    <t>Damian Kuraś</t>
  </si>
  <si>
    <t>31 stycznia 2024</t>
  </si>
  <si>
    <t>Konferencja prasowa minister zdrowia Izabeli Leszczyny dotycząca bezpieczeństwa zdrowotnego kobiet</t>
  </si>
  <si>
    <t>Izabela Leszczyna</t>
  </si>
  <si>
    <t>14 marca 2024</t>
  </si>
  <si>
    <t>Konferencja prasowa minister zdrowia Izabeli Leszczyny na temat podsumowania projektu nowej listy leków refundowanych od 1 kwietnia 2024 r.</t>
  </si>
  <si>
    <t>04 kwietnia 2024</t>
  </si>
  <si>
    <t>Briefing prasowy minister zdrowia Izabeli Leszczyny dotyczący antykoncepcji awaryjnej: Plan B dla polskich kobiet</t>
  </si>
  <si>
    <t>Briefing prasowy minister zdrowia Izabeli Leszczyny dotyczący antykoncepcji awaryjnej: Plan B dla polskich kobiet. W briefingu udział weźmie konsultant krajowy w dziedzinie perinatologii prof. Mirosław Wielgoś.</t>
  </si>
  <si>
    <t>2.</t>
  </si>
  <si>
    <t>Izabela Leszczyna, konsultant krajowy w dziedzinie perinatologii prof. Mirosław Wielgoś</t>
  </si>
  <si>
    <t>10 kwietnia 2024</t>
  </si>
  <si>
    <t>Briefing prasowy minister zdrowia Izabeli Leszczyny na temat ogłoszenia programu in vitro</t>
  </si>
  <si>
    <t>Briefing prasowy minister zdrowia Izabeli Leszczyny na temat ogłoszenia programu in vitro.</t>
  </si>
  <si>
    <t>Izabela Leszczyna; 
Dagmara Korbasińska – przewodnicząca Zespołu do spraw opracowania kryteriów programu polityki zdrowotnej leczenia niepłodności obejmującego procedury medycznie wspomaganej prokreacji, w tym zapłodnienie pozaustrojowe prowadzone w ośrodku medycznie wspomaganej prokreacji;
prof. Robert Zygmunt Spaczyński – konsultant krajowy w dziedzinie endokrynologii ginekologicznej i rozrodczości</t>
  </si>
  <si>
    <t>31 maja 2024</t>
  </si>
  <si>
    <t>Poznań</t>
  </si>
  <si>
    <t>Ginekologiczno-Położniczy Szpital Kliniczny im. H. Święcickiego Uniwersytetu Medycznego im. K. Marcinkowskiego
Poznań ul. Polna 33</t>
  </si>
  <si>
    <t>Konferencja prasowa minister zdrowia Izabeli Leszczyny dotycząca startu programu in vitro</t>
  </si>
  <si>
    <t>Izabela Leszczyna; Posłanka do Parlamentu Europejskiego Ewa Kopacz</t>
  </si>
  <si>
    <t>06 czerwca 2024</t>
  </si>
  <si>
    <t>Konferencja prasowa minister Izabeli Leszczyny dotycząca inwestycji w psychiatrię</t>
  </si>
  <si>
    <t xml:space="preserve">3. </t>
  </si>
  <si>
    <t>Izabela Leszczyna, wiceminister zdrowia Katarzyna Kacperczyk i dr Aleksandra Lewandowska, konsultant krajowa w dziedzinie psychiatrii dzieci i młodzieży</t>
  </si>
  <si>
    <t>17 czerwca 2024</t>
  </si>
  <si>
    <t>Konferencja prasowa minister zdrowia Izabeli Leszczyny - podsumowanie projektu nowej listy leków refundowanych od 1 lipca 2024 r.</t>
  </si>
  <si>
    <t>11 lipca 2024</t>
  </si>
  <si>
    <t>Arche Hotel Krakowska
Warszawa Aleja Krakowska 237/U1</t>
  </si>
  <si>
    <t>Briefing prasowy minister zdrowia Izabeli Leszczyny, przedstawicieli NFZ oraz Ogólnopolskiego Związku Pracodawców Szpitali Powiatowych, na marginesie konferencji organizowanej przez OZPSP nt. zmian systemowych w ochronie zdrowia</t>
  </si>
  <si>
    <t>briefing prasowy minister zdrowia Izabeli Leszczyny, przedstawicieli NFZ oraz Ogólnopolskiego Związku Pracodawców Szpitali Powiatowych, na marginesie konferencji organizowanej przez OZPSP nt. zmian systemowych w ochronie zdrowia</t>
  </si>
  <si>
    <t>Ogólnopolskiego Związku Pracodawców Szpitali Powiatowych / Biuro Komunikacji</t>
  </si>
  <si>
    <t>25 lipca 2024</t>
  </si>
  <si>
    <t>Naczelna Izba Lekarska
Warszawa Jana III Sobieskiego 110</t>
  </si>
  <si>
    <t>Konferencja prasowa minister zdrowia Izabeli Leszczyny i prezesa NIL Łukasza Jankowskiego</t>
  </si>
  <si>
    <t xml:space="preserve">Konferencja prasowa minister zdrowia Izabeli Leszczyny i prezesa Naczelnej Izby Lekarskiej dr. Łukasza Jankowskiego, dotyczącą projektów i działań, wynikających ze współpracy Ministerstwa Zdrowia z samorządem lekarskim. </t>
  </si>
  <si>
    <t xml:space="preserve">Naczelna Izba Lekarska / Biuro Komunikacji </t>
  </si>
  <si>
    <t>Izabela Leszczyna; prezesa Naczelnej Izby Lekarskiej dr. Łukasza Jankowskiego</t>
  </si>
  <si>
    <t>04 września 2024</t>
  </si>
  <si>
    <t>Szkoła Podstawowa nr 203
Warszawa ul. Skorupki 8</t>
  </si>
  <si>
    <t>Konferencja prasowa ministry zdrowia Izabeli Leszczyny oraz ministry edukacji Barbary Nowackiej dot. szczepień w szkołach przeciw HPV</t>
  </si>
  <si>
    <t>Biuro Komunikacji / Biuro Komunikacji MEN</t>
  </si>
  <si>
    <t>Izabela Leszczyna; Barbara Nowacka</t>
  </si>
  <si>
    <t>13 września 2024</t>
  </si>
  <si>
    <t>Konferencja prasowa minister zdrowia Izabeli Leszczyny na temat projektu nowej listy leków refundowanych od 1 października 2024 r.</t>
  </si>
  <si>
    <t>Izabela Leszczyna; Marek Kos</t>
  </si>
  <si>
    <t>16 września 2024</t>
  </si>
  <si>
    <t>Briefing dot. bieżącej sytuacji zdrowotnej na terenach dotkniętych powodzią</t>
  </si>
  <si>
    <t>briefing dot. bieżącej sytuacji zdrowotnej na terenach dotkniętych powodzią z udziałem: wiceministra zdrowia Marka Kosa, Głównego Inspektora Sanitarnego Pawła Grzesiowskiego, Głównego Inspektora Farmaceutycznego Łukasza Pietrzaka, prezesa NFZ Filipa Nowaka, oraz dyrektora Lotniczego Pogotowia Ratunkowego Marcina Podgórskiego</t>
  </si>
  <si>
    <t>wiceminister zdrowia Marka Kosa, Głównego Inspektora Sanitarnego Pawła Grzesiowskiego, Głównego Inspektora Farmaceutycznego Łukasza Pietrzaka, prezesa NFZ Filipa Nowaka, oraz dyrektora Lotniczego Pogotowia Ratunkowego Marcina Podgórskiego</t>
  </si>
  <si>
    <t xml:space="preserve">18 października 2024 </t>
  </si>
  <si>
    <t>Konferencja prasowa nt. pierwszej listy leków kardiologicznych o ugruntowanej skuteczności</t>
  </si>
  <si>
    <t>Konferencja prasowa wiceministra zdrowia Marka Kosa oraz wicedyrektora departamentu polityki lekowej i farmacji - Mateusza Oczkowskiego - na temat pierwszej listy leków kardiologicznych o ugruntowanej skuteczności</t>
  </si>
  <si>
    <t>Marek Kos; Mateusz Oczkowski</t>
  </si>
  <si>
    <t>13 grudnia 2024</t>
  </si>
  <si>
    <t>Konferencja prasowa minister zdrowia Izabeli Leszczyny na temat projektu nowej listy leków refundowanych</t>
  </si>
  <si>
    <t>Konferencja prasowa minister zdrowia Izabeli Leszczyny oraz wiceministra zdrowia Marka Kosa na temat projektu nowej listy leków refundowanych, która będzie obowiązywać od 1 stycznia 2025 r.</t>
  </si>
  <si>
    <t>17 grudnia 2024</t>
  </si>
  <si>
    <t>Konferencja prasowa minister zdrowia Izabeli Leszczyny na temat priorytetów zdrowotnych polskiej prezydencji w Radzie UE</t>
  </si>
  <si>
    <t>Konferencja prasowa minister zdrowia Izabeli Leszczyny oraz wiceminister zdrowia Katarzyny Kacperczyk na temat priorytetów zdrowotnych polskiej prezydencji w Radzie Unii Europejskiej, którą Polska obejmie 1 stycznia 2025 r.</t>
  </si>
  <si>
    <t>Izabela Leszczyna; Katarzyna Kacperczyk</t>
  </si>
  <si>
    <t>20 grudnia 2024</t>
  </si>
  <si>
    <t>Konferencja prasowa wiceministra zdrowia Marka Kosa na temat Krajowej Listy Leków Krytycznych</t>
  </si>
  <si>
    <t>Konferencja prasowa wiceministra zdrowia Marka Kosa oraz dyrektor departamentu polityki lekowej i farmacji Katarzyny Piotrowskiej-Radziewicz na temat Krajowej Listy Leków Krytycznych.</t>
  </si>
  <si>
    <t>Marek Kos; Katarzyna Piotrowska-Radziewicz</t>
  </si>
  <si>
    <t>08 stycznia 2025</t>
  </si>
  <si>
    <t>Konferencja prasowa nt. wyników konkursu na tworzenie i rozwój Centrów Wsparcia Badań Klinicznych w ramach Krajowego Planu Odbudowy i Zwiększania Odporności</t>
  </si>
  <si>
    <t xml:space="preserve">
Ministerstwo Zdrowia oraz Agencja Badań Medycznych zapraszają na konferencję prasową nt. wyników konkursu na tworzenie i rozwój Centrów Wsparcia Badań Klinicznych w ramach Krajowego Planu Odbudowy i Zwiększania Odporności.
W konferencji wezmą udział: Katarzyna Kacperczyk - podsekretarz stanu w Ministerstwie Zdrowia, prof. Wojciech Fendler - prezes ABM, dr Marek Działoszyński - prezes zarządu Szpitala Uniwersyteckiego im. Karola Marcinkowskiego w Zielonej Górze,  dr hab. Beata Jagielska - dyrektor Narodowego Instytutu Onkologii, prof. Maciej Małecki - prorektor Uniwersytetu Jagiellońskiego ds. Collegium Medicum, prof. Piotr Rutkowski - przewodniczący Rady Agencji Badań Medycznych, Krzysztof Różanowski - dyrektor Departamentu Oceny Inwestycji w MZ, Konrad Korbiński - dyrektor Departamentu Opieki Koordynowanej w MZ.</t>
  </si>
  <si>
    <t>8.</t>
  </si>
  <si>
    <t>Katarzyna Kacperczyk; prof. Wojciech Fendler; dr Marek Działoszyński; dr hab. Beata Jagielska; prof. Maciej Małecki; prof. Piotr Rutkowski; Krzysztof Różanowski; Konrad Korbiński</t>
  </si>
  <si>
    <t>17 stycznia 2025</t>
  </si>
  <si>
    <t>Konferencja prasowa dotycząca inauguracji projektu European Nursing Action - inicjatywy na rzecz pielęgniarek w UE</t>
  </si>
  <si>
    <t>Konferencja prasowa dotyczącą inauguracji międzynarodowego projektu European Nursing Action, który ma rozwiązać problem niedoboru pielęgniarek w Unii Europejskiej.</t>
  </si>
  <si>
    <t>Katarzyna Kacperczyk; dr Natasha Azzopardi-Muscat; Marco Marsella; Mariola Łodzińska</t>
  </si>
  <si>
    <t>21 stycznia 2025</t>
  </si>
  <si>
    <t>Konferencja prasowa pt. Opracowanie i realizacja specjalistycznych programów diagnozy i leczenia zaburzeń psychicznych</t>
  </si>
  <si>
    <t xml:space="preserve">Konferencja prasowa pt. "Opracowanie i realizacja specjalistycznych programów diagnozy i leczenia zaburzeń psychicznych",  podczas której przedstawimy rozwiązania mające na celu poprawę jakości i efektywnosci leczenia zaburzeń psychiatrycznych, które pozwola na wdrożenie nowych metod terapeutycznych dla dzieci i młodzieży oraz dorosłych. </t>
  </si>
  <si>
    <t>5.</t>
  </si>
  <si>
    <t>Katarzyna Kaceprczyk; Piotr Nowicki; Anna Śremska; Piotr Gałecki; Aleksandra Lewandowska; Janusz Heitzman</t>
  </si>
  <si>
    <t>23 stycznia 2025</t>
  </si>
  <si>
    <t>Agencja Badań Medycznych
Warszawa ul. Chmielna 69</t>
  </si>
  <si>
    <t>Konferencja prasowa z udziałem wiceminister Katarzyny Kacperczyk i prof. Wojciecha Fendlera, prezesa ABM, nt. wyników konkursu na realizację badań w obszarze biomedycznym w ramach Krajowego Planu Odbudowy i Zwiększania Odporności</t>
  </si>
  <si>
    <t>Biuro Komunikacji / Agencja Badań Medycznych</t>
  </si>
  <si>
    <t>Katarzyna Kacperczyk;  Wojciech Fendler; Agnieszka Mazurek; Dominika Oziębło; Anna Żaczek</t>
  </si>
  <si>
    <t>24 stycznia 2025</t>
  </si>
  <si>
    <t>Dziecięcy Szpital Kliniczny UCK WUM
Warszawa Ul. Żwirki i Wigury 63A (wjazd od ul. Trojdena)</t>
  </si>
  <si>
    <t>Konferencja prasowa z okazji Ogólnopolskiego Dnia Transplantacji</t>
  </si>
  <si>
    <t>Biuro Komunikacji / WUM</t>
  </si>
  <si>
    <t>4.</t>
  </si>
  <si>
    <t>Izabela Leszczyna; Rafał Krenke; Michał Grąt; Mariusz Kuśmierczyk</t>
  </si>
  <si>
    <t>29 stycznia 2025</t>
  </si>
  <si>
    <t>Zaproszenie na briefing prasowy po spotkaniu ze środowiskiem ratowników medycznych dot. rozwiązań wzmacniających bezpieczeństwo ratowników medycznych</t>
  </si>
  <si>
    <t>Briefing prasowy minister zdrowia Izabeli Leszczyny oraz przedstawicieli środowiska ratowników medycznych po spotkaniu dotyczącym rozwiązań wzmacniających bezpieczeństwo ratowników medycznych.</t>
  </si>
  <si>
    <t>05 lutego 2025</t>
  </si>
  <si>
    <t>Konferencja prasowa na temat ogłoszenia wyników pierwszego naboru grantowego dla POZ w ramach Funduszy Europejskich FEnIKS</t>
  </si>
  <si>
    <t>Konferencja prasowa minister zdrowia Izabeli Leszczyny na temat ogłoszenia wyników pierwszego naboru grantowego dla placówek podstawowej opieki zdrowotnej (POZ) w ramach Funduszy Europejskich FEnIKS.</t>
  </si>
  <si>
    <t>Izabela Leszczyna; Katarzyna Kacperczyk; Filip Nowak</t>
  </si>
  <si>
    <t>12 lutego 2025</t>
  </si>
  <si>
    <t>Konferencja prasowa w sprawie inauguracji kampanii społecznej: „Nie okradaj się ze zdrowia! Fałszywe leki to prawdziwe zagrożenie!”</t>
  </si>
  <si>
    <t>Konferencja prasowa pt.: „Nie okradaj się ze zdrowia! Fałszywe leki to prawdziwe zagrożenie!” Konferencja inauguruje kampanię społeczną, przestrzegającą przed kupowaniem i używaniem leków z niesprawdzonych źródeł oraz przed zagrożeniami związanymi z przyjmowaniem produktów leczniczych niewiadomego pochodzenia.</t>
  </si>
  <si>
    <t xml:space="preserve">
Izabela Leszczyna; Tomasz Michułka; Łukasz Pietrzak; Michał Rynkowski</t>
  </si>
  <si>
    <t>25 lutego 2025</t>
  </si>
  <si>
    <t>Hotel Crowne Plaza Warsaw – The Hub
Warszawa Rondo Daszyńskiego 2</t>
  </si>
  <si>
    <t>Konferencja w ramach polskiej prezydencji „Niezaspokojone potrzeby w obszarze zdrowia sercowo-naczyniowego w Europie – stan obecny, wyzwania i rozwiązania”</t>
  </si>
  <si>
    <t>Eksperci Ministerstwa Zdrowia, Polskiego Towarzystwa Kardiologicznego oraz Europejskiego Towarzystwa Kardiologicznego podejmą dyskusję na temat najważniejszych wyzwań zdrowotnych w Unii Europejskiej, koncentrując się na schorzeniach sercowo-naczyniowych i konieczności wzmocnienia współpracy w tym zakresie.
Podczas spotkania poruszone zostaną kluczowe zagadnienia związane z profilaktyką, innowacyjnymi metodami diagnostycznymi i terapeutycznymi oraz programami zapobiegania rozwojowi chorób sercowo-naczyniowych.
Celem wydarzenia jest wymiana doświadczeń oraz opracowanie strategii poprawy systemów ochrony zdrowia w Europie, aby zwiększyć ich wydajność i dostępność dla pacjentów.
W programie wydarzenia przewidziano:
• Wystąpienie Katarzyny Kacperczyk – Wiceminister Zdrowia
• Omówienie raportu „Stan polskiej kardiologii w kontekście polskiej Prezydencji w Radzie Unii Europejskiej”
• Debatę z udziałem przedstawicieli Ministerstwa Zdrowia oraz polskich i europejskich ekspertów kardiologii
Wydarzenie będzie niepowtarzalną okazją do wysłuchania dyskusji o rozwoju i przyszłości kardiologii oraz do rozmów z ekspertami tej dziedziny medycyny z kraju i zagranicy.</t>
  </si>
  <si>
    <t xml:space="preserve"> Polskie Towarzystwo Kardiologiczne / Biuro Komunikacji</t>
  </si>
  <si>
    <t>Katarzyna Kacperczyk</t>
  </si>
  <si>
    <t xml:space="preserve">10 marca 2025 </t>
  </si>
  <si>
    <t>Inwestycje w opiekę zdrowotną ze środków KPO</t>
  </si>
  <si>
    <t>Konferencja prasowa ministry zdrowia Izabeli Leszczyny i wiceministry Katarzyny Kacperczyk na temat inwestycji w opiekę zdrowotną ze środków KPO.</t>
  </si>
  <si>
    <t>Izabela Leszczyna; Katarzyny Kacperczyk</t>
  </si>
  <si>
    <t>12 marca 2025</t>
  </si>
  <si>
    <t>Konferencja prasowa wiceministra zdrowia Marka Kosa na temat projektu nowej listy leków refundowanych</t>
  </si>
  <si>
    <t>Marek Kos</t>
  </si>
  <si>
    <t>08 maja 2025</t>
  </si>
  <si>
    <t>Konferencja prasowa nt. drugiej listy leków o ugruntowanej skuteczności dot. Onkologii</t>
  </si>
  <si>
    <t>Konferencja prasowa wiceministra zdrowia Marka Kosa oraz wicedyrektora departamentu polityki lekowej i farmacji - Mateusza Oczkowskiego - na temat drugiej listy leków o ugruntowanej skuteczności - onkologia.</t>
  </si>
  <si>
    <t>14 maja 2025</t>
  </si>
  <si>
    <t>Konferencja prasowa minister zdrowia Izabeli Leszczyny dotycząca programu Moje Zdrowie</t>
  </si>
  <si>
    <t>Izabela Leszczyna; Agnieszka Mastalerz-Migas; Filip Nowak; Andrzej Sarnowski</t>
  </si>
  <si>
    <t>22 maja 2025</t>
  </si>
  <si>
    <t>Konferencja prasowa na temat projektu szerokiej nowelizacji ustawy refundacyjnej</t>
  </si>
  <si>
    <t>23 maja 2025</t>
  </si>
  <si>
    <t>Łódź</t>
  </si>
  <si>
    <t>Wojewódzkie Wielospecjalistyczne Centrum Onkologii i Traumatologii im. M. Kopernika w Łodzi</t>
  </si>
  <si>
    <t>Konferencja prasowa z udziałem minister zdrowia Izabeli Leszczyny dot. środków z KPO na onkologię</t>
  </si>
  <si>
    <t>06 czerwca 2025</t>
  </si>
  <si>
    <t>Konferencja prasowa z udziałem minister zdrowia Izabeli Leszczyny dot. pakietu farmaceutycznego</t>
  </si>
  <si>
    <t>Kraje członkowskie UE zaakceptowały kompromis ws. pakietu farmaceutycznego, wypracowany podczas polskiej prezydencji.</t>
  </si>
  <si>
    <t>12 czerwca 2025</t>
  </si>
  <si>
    <t>Konferencja prasowa dot. projektu nowej listy leków refundowanych</t>
  </si>
  <si>
    <t>Konferencja prasowa wiceministra zdrowia Marka Kosa na temat projektu nowej listy leków refundowanych, która będzie obowiązywać od 1 lipca 2025 r.</t>
  </si>
  <si>
    <t>25 czerwca 2025</t>
  </si>
  <si>
    <t>Konferencja prasowa MZ, AOTMiT i NFZ dot. rekomendacji AOTMiT</t>
  </si>
  <si>
    <t>Konferencja dotyczy rekomendacji w sprawie zmiany sposobu lub poziomu finansowania świadczeń opieki zdrowotnej, w związku ze wzrostem minimalnego wynagrodzenia zasadniczego niektórych pracowników zatrudnionych w podmiotach leczniczych oraz innych kosztów udzielania świadczeń opieki zdrowotnej.</t>
  </si>
  <si>
    <t>Izabela Leszczyna; Daniel Rutkowski; Filipa Nowaka</t>
  </si>
  <si>
    <t>17 lipca 2025</t>
  </si>
  <si>
    <t>Centrum Profilaktyki Nowotworów, Narodowy Instytut Onkologii – PIB
Warszawa Roentgena 5</t>
  </si>
  <si>
    <t>Konferencja prasowa dot. wprowadzenia testu HPV HR do Programu Profilaktyki Raka Szyjki Macicy w Polsce</t>
  </si>
  <si>
    <t>Konferencja prasowa minister zdrowia Izabeli Leszczyny oraz Narodowego Instytutu Onkologii im. Marii Skłodowskiej-Curie – Państwowego Instytutu Badawczego, poświęconą wprowadzeniu przełomowej zmiany w systemie profilaktyki onkologicznej – nowoczesnego testu molekularnego HPV HR oraz cytologii na podłożu płynnym (LBC) do Programu Profilaktyki Raka Szyjki Macicy w Polsce.
W trakcie konferencji zaprezentowane zostaną założenia programu, merytoryczne podstawy wprowadzenia testu HPV HR oraz jego znaczenie dla profilaktyki onkologicznej w Polsce. Zaplanowano także prezentację gabinetu pobrań i laboratorium, gdzie wykonywane są badania próbek.</t>
  </si>
  <si>
    <t>Biuro Komunikacji / Narodowy Instytut Onkologii – PIB</t>
  </si>
  <si>
    <t>Izabela Leszczyna; Beata Jagielska; Mariusz Bidziński; Andrzej Nowakowski</t>
  </si>
  <si>
    <t>15 września 2025</t>
  </si>
  <si>
    <t>Konferencja prasowa wiceminister zdrowia Katarzyny Kacperczyk dotycząca projektu nowej listy leków refundowanych</t>
  </si>
  <si>
    <t>30 października 2025</t>
  </si>
  <si>
    <t>Konferencja prasowa pt. "Interdyscyplinarność - lepsze wykorzystanie kompetencji medyków w ochronie zdrowia"</t>
  </si>
  <si>
    <t>Katarzyna Kęcka</t>
  </si>
  <si>
    <t>26 listopada 2025</t>
  </si>
  <si>
    <t>Konferencja poświęcona tematowi menopauzy i prezentacji „Białej Księgi Menopauzy. Diagnoza i rekomendacje 2025”</t>
  </si>
  <si>
    <t>Konferencja poświęconą prezentacji "Białej Księgi Menopauzy. Diagnoza i rekomendacje 2025”, która odbędzie się 26 listopada 2025 r. To pierwsza w Polsce publikacja, która wnikliwie analizuje doświadczenie menopauzy. Opracowanie przedstawia aktualny obraz sytuacji, formułuje konkretne rekomendacje i wskazuje efekty, jakie może przynieść ich wdrożenie - dla kobiet, systemu ochrony zdrowia oraz rynku pracy. Podczas wydarzenia zaprezentujemy kluczowe wnioski raportu, o których porozmawiamy w gronie ekspertek i ekspertów.</t>
  </si>
  <si>
    <t>Małgorzata Bińkowska; Alicja Długołęcka; Grażyna Iwanowicz-Palus; Dagmara Korbasińska-Chwedczuk; Joanna Maliszewska-Mazek</t>
  </si>
  <si>
    <t>04 grudnia 2025</t>
  </si>
  <si>
    <t>Ministerstwo Rozwoju i Technologii</t>
  </si>
  <si>
    <t>Szczyt Medyczny „Bezpieczny Pacjent”</t>
  </si>
  <si>
    <t xml:space="preserve">Uczestnicy szczytu rozmawiali o sytuacji w systemie ochrony zdrowia w ostatnich latach i pomysłach strony rządowej na rozwój i reformę ochrony zdrowia, a także na poprawę bezpieczeństwa pacjentów. </t>
  </si>
  <si>
    <t>Z udziałem minister zdrowia Jolanty Sobierańskiej-Grendy, kierownictwa MZ, ministerstwa finansów, przedstawicieli MSWiA i MON, przedstawicieli NFZ, samorządowców, dyrektorów szpitali oraz przedstawicieli samorządów medycznych</t>
  </si>
  <si>
    <t>15 grudnia 2025</t>
  </si>
  <si>
    <t>Katarzyna Kacperczyk; Mateusz Oczkowski</t>
  </si>
  <si>
    <t>26 marca 2026</t>
  </si>
  <si>
    <t>Wojskowy Instytut Medyczny - Szpital modułowy
Warszawa ul. Szaserów 128</t>
  </si>
  <si>
    <t>Konferencja prasowa wiceminister zdrowia Katarzyny Kacperczyk dotycząca szkoleń w zakresie medycyny taktycznej dla cywilnej kadry medycznej i personelu pozamedycznego podmiotów leczniczych</t>
  </si>
  <si>
    <t>Katarzyna Kacperczyk; Grzegorz Gielerak</t>
  </si>
  <si>
    <t>02 kwietnia 2026</t>
  </si>
  <si>
    <t>Briefing prasowy minister zdrowia Jolanty Sobierańskiej-Grendy i ministra finansów i gospodarki Andrzeja Domańskiego dotyczący nieprawomocnego wyroku w sprawie Pfizer Export</t>
  </si>
  <si>
    <t>Briefing prasowy minister zdrowia Jolanty Sobierańskiej-Grendy oraz ministra finansów i gospodarki Andrzeja Domańskiego na temat nieprawomocnego wyroku w sprawie z powództwa spółki Pfizer Export przeciwko Rzeczypospolitej Polskiej. Sprawa dotyczy umowy zawartej przez Komisję Europejską z Pfizerem w 2021 r. na dostawę szczepionek przeciwko COVID-19 i odstąpienia przez Polskę od tej umowy w 2022 r.</t>
  </si>
  <si>
    <t>Jolanta Sobierańska-Grenda, Andrzej Domański, Konrad Korbiński; Artur Woźnicki, Zbigniew Stawicki</t>
  </si>
  <si>
    <t>online</t>
  </si>
  <si>
    <t>szkolenie</t>
  </si>
  <si>
    <t>Środki bezpieczeństwa finansowego – ich cel, związek z oceną ryzyka prania pieniędzy i finansowania terroryzmu oraz zakres. Osoby zajmujące eksponowane stanowiska polityczne.</t>
  </si>
  <si>
    <t xml:space="preserve">Szkolenie nt. środków bezpieczeństwa finansowego – ich cel, związek z oceną ryzyka prania pieniędzy i finansowania terroryzmu oraz zakres. </t>
  </si>
  <si>
    <t>Szkolenie przeprowadzone przez GIIF.</t>
  </si>
  <si>
    <t>Ocena ryzyka prania pieniędzy i finansowania terroryzmu: Identyfikacja i ocena ryzyka związanego z praniem pieniędzy i finansowaniem terroryzmu przez instytucje obowiązane. Rozpoznanie i ocena ryzyka związanego ze stosunkami gospodarczymi lub transakcją okazjonalną. Krajowa Ocena Ryzyka i Ponadnarodowa Ocena Ryzyka dotyczące prania pieniędzy i finansowania terroryzmu.</t>
  </si>
  <si>
    <t>Szkolenie nt. oceny ryzyka prania pieniędzy i finansowania terroryzmu.</t>
  </si>
  <si>
    <t>Szkolenie przeprowadzone przez Departament Informacji Finansowej Ministerstwa Finansów dla pracowników zajmujących się kontrolą i szacowaniem ryzyka z ustawy AML.</t>
  </si>
  <si>
    <t>Pranie pieniędzy: zagrożenia wynikające z przestępstw bazowych</t>
  </si>
  <si>
    <t>Szkolenie nt. prania pieniedzy.</t>
  </si>
  <si>
    <t>Zasady stosowania ustawy AML ze szczególnym uwzględnieniem zagadnień związanych z prowadzeniem kontroli fundacji w zakresie wskazanym w ustawie</t>
  </si>
  <si>
    <t>Szkolenie nt. zasad stosowania ustawy AML.</t>
  </si>
  <si>
    <t>webinar</t>
  </si>
  <si>
    <t>Etyka w pracy urzędnika</t>
  </si>
  <si>
    <t xml:space="preserve">Szkolenie nt. etyki w pracy urzędnika. </t>
  </si>
  <si>
    <t>Szkolenie centralne.</t>
  </si>
  <si>
    <t>onilne</t>
  </si>
  <si>
    <t>seminarium</t>
  </si>
  <si>
    <t>Praktyczne problemy w stosowaniu przepisów ustawy o ochronie sygnalistów z perspektywy RODO</t>
  </si>
  <si>
    <t xml:space="preserve">Szkolenie nt. problemów w stosowaniu przepisów ustawy o ochronie sygnalistów. </t>
  </si>
  <si>
    <t>Seminarium organizowane przez Prezesa Urzędu Ochrony Danych Osobowych wraz ze Społecznym Zespołem Ekspertów przy PUODO.</t>
  </si>
  <si>
    <t xml:space="preserve">Efektywne wykorzystanie sztucznej inteligencji w administracji rządowej - Ministerstwo Zdrowia </t>
  </si>
  <si>
    <t xml:space="preserve">Szkolenie nt. efektywnego wykorzystania sztucznej inteligencji w administracji rządowej. </t>
  </si>
  <si>
    <t>Szkolenie organizowane przez Ministerstwo Cyfryzacji.</t>
  </si>
  <si>
    <t>Informacja publiczna – trudności interpretacyjne, wątpliwości, kontrowersje - czego nie dopowiedział ustawodawca, a z czym muszą się mierzyć instytucje obowiązane</t>
  </si>
  <si>
    <t xml:space="preserve">Szkolenie nt. informacji publicznej. </t>
  </si>
  <si>
    <t>Szkolenie przeprowadzone przez Polską Platformę Bezpieczeństwa Wewnętrznego.</t>
  </si>
  <si>
    <t>Miodowa 15, sala Małe Kino</t>
  </si>
  <si>
    <t>Szkolenie z zakresu wykonywania czynności kancelaryjnych w systemie EZD dot. przygotowania spraw do archiwizacji w EZD</t>
  </si>
  <si>
    <t>Szkolenie nt. EZD.</t>
  </si>
  <si>
    <t>Szkolenie organizowane przez Biuro Administracyjne.</t>
  </si>
  <si>
    <t>Golden Floor Prosta, Ul. Prosta 69 Warszawa</t>
  </si>
  <si>
    <t>Zamówienia publiczne dla kontrolerów - jak skutecznie, zgodnie z prawem i w praktyce przeprowadzać kontrole postępowań</t>
  </si>
  <si>
    <t>Szkolenie nt. zamówień publicznych w praktyce.</t>
  </si>
  <si>
    <t>Szkolenie organizowane przez firmę ApeXNet.</t>
  </si>
  <si>
    <t>Szkolenie 
z wybranych aspektów praktycznych i prawnych e-doręczeń</t>
  </si>
  <si>
    <t xml:space="preserve">Szkolenie nt. e-Doręczeń. </t>
  </si>
  <si>
    <t>Szkolenie organizowane przez Biura Administracyjne.</t>
  </si>
  <si>
    <t xml:space="preserve">Myślenie krytyczne – jak być czujnym w świecie cyfrowym i rzeczywistym </t>
  </si>
  <si>
    <t xml:space="preserve">Szkolenie nt. ktyrtycznego myślenia. </t>
  </si>
  <si>
    <t>Szkolenie organizowane przez KSAP</t>
  </si>
  <si>
    <t xml:space="preserve">Ochrona ludności i obrona cywilna – najważniejsze zagadnienia </t>
  </si>
  <si>
    <t>Szkolenie nt. obrony ludności cywilnej</t>
  </si>
  <si>
    <t>Szkolenie organizowane przez KSAP.</t>
  </si>
  <si>
    <t xml:space="preserve">Komunikacja bez przemocy </t>
  </si>
  <si>
    <t>Szkolenie nt. komunikacji bez przemocy</t>
  </si>
  <si>
    <t>2.101.2025</t>
  </si>
  <si>
    <t>Efektywna współpraca w zespołach międzypokoleniowych i hybrydowych</t>
  </si>
  <si>
    <t xml:space="preserve">Szkolenie nt. efektywnej współpracy w zespołach. </t>
  </si>
  <si>
    <t>Wykorzystanie sztucznej inteligencji w pracy</t>
  </si>
  <si>
    <t xml:space="preserve">Szkolenie nt. wykorzystania sztucznej inteligencji. </t>
  </si>
  <si>
    <t>Szkolenie przeprowadzone przez ADN Akademia Biznesu.</t>
  </si>
  <si>
    <t>Sala Stacja Wiedzy, Warszawa, ul. Kolejowa 47 lok. U-23.</t>
  </si>
  <si>
    <t xml:space="preserve">szkolenie z obsługi programu MS Word </t>
  </si>
  <si>
    <t>Szkolenie nt. obsługi MS Word.</t>
  </si>
  <si>
    <t xml:space="preserve">Szkolenie organizowane przez Biuro Administracyjne.
</t>
  </si>
  <si>
    <t>studium</t>
  </si>
  <si>
    <t>Studium Zamówień Publicznych</t>
  </si>
  <si>
    <t>Szkolenie nt. doskonalenie wiedzy z zakresu szkoleń publicznych</t>
  </si>
  <si>
    <t>Studium organizowane przez KSAP.</t>
  </si>
  <si>
    <t>Czym jest metodologia i rekomendacje Financial Action Task Force? Kwestia wyników bezpośrednich</t>
  </si>
  <si>
    <t>Szkolenie organizowane przez Departament Informacji Finansowej MF</t>
  </si>
  <si>
    <t>Zastosowanie szczególnych środków ograniczających w zakresie finansowania terroryzmu i proliferacji. Kraje podwyższonego ryzyka ML/TF. Charakterystyka, rodzaje, zagrożenia.</t>
  </si>
  <si>
    <t>Czym jest Centralny Rejestr Beneficjentów Rzeczywistych? Praktyczne aspekty identyfikacji i weryfikacji beneficjenta rzeczywistego. </t>
  </si>
  <si>
    <t>Weryfikacja metadanych i przygotowanie archiwizacji w systemie EZD PUW.</t>
  </si>
  <si>
    <t>Szkolenie organizowane przez NASK – Państwowy Instytut Badawczy Warszawa</t>
  </si>
  <si>
    <t>Postępowanie kontrolne - warsztaty praktyczne.</t>
  </si>
  <si>
    <t xml:space="preserve">Szkolenie nt. postępowania kontrolnego. </t>
  </si>
  <si>
    <t>Czytanie bilansu, wskaźników finansowych, rachunku zysków i strat, cash flow</t>
  </si>
  <si>
    <t>Szkolenie nt. nbilansu i wskaźników finansowych.</t>
  </si>
  <si>
    <t>Szkolenie organizowane przez ADN Akademia Biznesu.</t>
  </si>
  <si>
    <t xml:space="preserve">szkolenie </t>
  </si>
  <si>
    <t>Funkcjonowanie Prokuratury Europejskiej w Polsce</t>
  </si>
  <si>
    <t xml:space="preserve">Szkolenie nt. funkcjonowania prokuratury Europejskiej. </t>
  </si>
  <si>
    <t>mieszane (stacjonarnie/online)</t>
  </si>
  <si>
    <t>studia podyplomowe</t>
  </si>
  <si>
    <t>Kadry i płace</t>
  </si>
  <si>
    <t>studia podyplomowe nt. obsługi kadrowo-płacowej zgodnie z obowiązującymi wymogami prawa pracy i ubezpieczeń społecznych</t>
  </si>
  <si>
    <t>Studia organizowane przez Szkołę Główną Handlową 
w Warszawie</t>
  </si>
  <si>
    <t>Stowarzyszenia i fundacje – powstanie, funkcjonowanie,
likwidacja. Nadzór przewidziany w ustawie o Krajowym Rejestrze
Sądowym – współpraca organów nadzoru z sądem rejestrowym</t>
  </si>
  <si>
    <t xml:space="preserve">Zagadnienia związane z funkcjonowaniem fundacji, nadzorem nad fundacjami, współpracą organu nadzoru z sądami rejestrowymi </t>
  </si>
  <si>
    <t>Szkolenia Prawne Agnieszka
Kuźdub</t>
  </si>
  <si>
    <t>690 zł netto osoba, udział wzięło 3 pracowników</t>
  </si>
  <si>
    <t>KPC 2026 – Nowa procedura cywilna. Wnoszenie pism procesowych  przez Portal Informacyjny i inne zmiany wprowadzone ustawą z dnia  5 sierpnia 2025 r. oraz zakres zmian projektowanych</t>
  </si>
  <si>
    <t>Szkolenie z procedury  cywilnej</t>
  </si>
  <si>
    <t>790 zł netto osoba</t>
  </si>
  <si>
    <t xml:space="preserve">Warszawa </t>
  </si>
  <si>
    <t xml:space="preserve">Kurs Copywritingu </t>
  </si>
  <si>
    <t xml:space="preserve">Szkolenie dla pracowników w zakresie tematyki Copywritingu </t>
  </si>
  <si>
    <t>ARENA Szkoleń Sp. z o.o.</t>
  </si>
  <si>
    <t>E-LEARNING (samodzielna nauka)</t>
  </si>
  <si>
    <t>Dostęp do platformy DATA CAMP</t>
  </si>
  <si>
    <t>DataCamp Inc.</t>
  </si>
  <si>
    <t>Szkolenie indywidualne</t>
  </si>
  <si>
    <t>Customer Experience Management</t>
  </si>
  <si>
    <t>Szkolenie dla pracowników w zakresie tematyki Customer Experience Management</t>
  </si>
  <si>
    <t>Buckinghamshire Marketing Academy Ltd</t>
  </si>
  <si>
    <t>Konferencja i szkolenie hybrydowe</t>
  </si>
  <si>
    <t>The Linux Foundation</t>
  </si>
  <si>
    <t>Kurs Moderatora design Thinking</t>
  </si>
  <si>
    <t>Szkolenie dla pracowników w zakresie tematyki Kurs Moderatora design Thinking</t>
  </si>
  <si>
    <t>DESIGN THINKING INSTITUTE IWONA GASIŃSKA</t>
  </si>
  <si>
    <t>Konferencja</t>
  </si>
  <si>
    <t xml:space="preserve">Konferencji IPMA Polska „Challenges” </t>
  </si>
  <si>
    <t>Udział w Konferencji IPMA Polska „Challenges”</t>
  </si>
  <si>
    <t>International Project Management Association Polska</t>
  </si>
  <si>
    <t>Obsługa programu MAXQDA</t>
  </si>
  <si>
    <t>Szkolenie dla pracowników w zakresie obsługi programu MAXQDA</t>
  </si>
  <si>
    <t>SOFTBOOKS S.C.</t>
  </si>
  <si>
    <t>Administrator JIRA</t>
  </si>
  <si>
    <t>Szkolenie dla pracowników w zakresie Jiry</t>
  </si>
  <si>
    <t>TRANSITION TECHNOLOGIES PSC SPÓŁKA</t>
  </si>
  <si>
    <t>"Absurdy badania i oceny ofert -
praktyczne doświadczenia, najczęstsze błędy,
nadinterpretacje, zbędne dokumenty i procedury,
rozbieżności interpretacyjne, odpowiedzialność"</t>
  </si>
  <si>
    <t>Szkolenie dla pracowników w zakresie tematyki badania i oceny ofert</t>
  </si>
  <si>
    <t>PRESSCOM Sp. z o.o.</t>
  </si>
  <si>
    <t>szkolenie online specjalista ds. zamówień publicznych</t>
  </si>
  <si>
    <t>Szkolenie dla pracowników w zakresie tematyki zamówień publicznych</t>
  </si>
  <si>
    <t>Centrum Organizacji Szkoleń i Konferencji SEMPER Magdalena Wolniewicz-Kesaria</t>
  </si>
  <si>
    <t>Szkolenie Spark</t>
  </si>
  <si>
    <t>Szkolenie dla pracowników w zakresie tematyki informatycznej</t>
  </si>
  <si>
    <t>NobleProg Services Sp. z o.o.</t>
  </si>
  <si>
    <t>Konferencja R/Medicine 2025</t>
  </si>
  <si>
    <t>R Consortium</t>
  </si>
  <si>
    <t>Facilitation Foundation</t>
  </si>
  <si>
    <t>Szkolenie dla pracowników w zakresie tematyki Facilitation Foundation</t>
  </si>
  <si>
    <t>INPROGRESS Trainings  Sp. z o.o.</t>
  </si>
  <si>
    <t>Szkolenie coaching grupowy</t>
  </si>
  <si>
    <t>Szkolenie dla pracowników w zakresie tematyki coachingu grupowego</t>
  </si>
  <si>
    <t>Uniwersytet SWPS</t>
  </si>
  <si>
    <t>Lublin</t>
  </si>
  <si>
    <t>Udział w Kongresie Geografii Polskiej</t>
  </si>
  <si>
    <t>Uniwersytet Marii Curie-Skłodowskie</t>
  </si>
  <si>
    <t>Autoprezentacja w biznesie</t>
  </si>
  <si>
    <t>Szkolenie dla pracowników w zakresie tematyki autoprezentacji w biznesie</t>
  </si>
  <si>
    <t>Ernst &amp; Young spółka z ograniczoną odpowiedzialnością Academy of Business sp. k.</t>
  </si>
  <si>
    <t xml:space="preserve"> ,,Programowanie w języku R, nauka o danych"</t>
  </si>
  <si>
    <t>Udział w szkoleniu narzędziowym indywidualnym zdalnym pn. ,,Programowanie w języku R, nauka o danych"</t>
  </si>
  <si>
    <t>Posit Software, PBC</t>
  </si>
  <si>
    <t>Szkolenie narzędziowe</t>
  </si>
  <si>
    <t>Szkolenie dla pracowników w zakresie tematyki narzędziowej</t>
  </si>
  <si>
    <t>EFFECTIVE IT TRAININGS Sp. z.o.o.</t>
  </si>
  <si>
    <t xml:space="preserve">Konferencja IPMA Polska „Synergy” </t>
  </si>
  <si>
    <t xml:space="preserve">Udział w konferencji Konferencji IPMA Polska „Synergy” </t>
  </si>
  <si>
    <t>IPMA</t>
  </si>
  <si>
    <t>Szkolenie Agile Change Agent</t>
  </si>
  <si>
    <t>Szkolenie dla pracowników w zakresie tematyki Agile</t>
  </si>
  <si>
    <t>Szkolenie Shiny, R i HTML: Łączenie Data Science z Web Developmentem</t>
  </si>
  <si>
    <t>Szkolenie dla pracowników w zakresie tematyk łączenie Data Science z Web Developmentem</t>
  </si>
  <si>
    <t>Szkolenie - Korespondencja biznesowa, notatka służbowa i protokół</t>
  </si>
  <si>
    <t>Szkolenie dla pracowników w zakresie tematyki korespondencji biznesowej</t>
  </si>
  <si>
    <t>HIGH5 Group Sp. z. o.o.</t>
  </si>
  <si>
    <t>Szkolenie - Podstawy Zarządzania Projektami</t>
  </si>
  <si>
    <t>Szkolenie dla pracowników w zakresie tematyki zarządzania projektami</t>
  </si>
  <si>
    <t>Inprogress Szkolenia Sp. z o.o.</t>
  </si>
  <si>
    <t>Szkolenie - Jira - organizacja i zarządzanie projektami</t>
  </si>
  <si>
    <t>Szkolenie dla pracowników w zakresie tematyki organizacji i zarządzania projektami</t>
  </si>
  <si>
    <t>SAGES Sp. z o.o.</t>
  </si>
  <si>
    <t>Szkolenie - Modelowanie procesów BPMN</t>
  </si>
  <si>
    <t>Szkolenie dla pracowników w zakresie modelowania procesów</t>
  </si>
  <si>
    <t>Szkolenie zarządzanie projektami - metodyka Design Thinking</t>
  </si>
  <si>
    <t>Szkolenie dla pracowników w zakresie metodyki Design Thinking</t>
  </si>
  <si>
    <t>Szkolenie online "AgilePM® Foundation v3 &amp; Scrum Essentials" - zarządzanie projektami</t>
  </si>
  <si>
    <t>Szkolenie - Przygotowanie do egzaminu IREB CPRE FL</t>
  </si>
  <si>
    <t>Szkolenie dla pracowników w zakresie tematyki przygotowania do egzaminu IREB CPRE FL</t>
  </si>
  <si>
    <t>Szkolenie redagowanie tekstu</t>
  </si>
  <si>
    <t>Szkolenie dla pracowników w zakresie tematyki redagowania tekstu</t>
  </si>
  <si>
    <t>Uniwersytet Wrocławski</t>
  </si>
  <si>
    <t>Hotel Novotel</t>
  </si>
  <si>
    <t>konferencja</t>
  </si>
  <si>
    <t>zakończenie realizacji projektu pn.: „Wsparcie procesów dotyczących dawstwa narządów i tkanek poprzez opracowanie i wdrożenie szpitalnego systemu jakości dawstwa i standardów akredytacyjnych oraz wzmocnienie kompetencji szpitalnych koordynatorów dawstwa i kadry zarządzającej podmiotami leczniczymi”</t>
  </si>
  <si>
    <t xml:space="preserve">Departament Lecznictwa </t>
  </si>
  <si>
    <t>tak</t>
  </si>
  <si>
    <t>zapytanie ofertowe - baza konkurencyjności</t>
  </si>
  <si>
    <t>PRO COMPLEX GRUPA DOMINIK SKIBA</t>
  </si>
  <si>
    <t>ADR.250.452.2023</t>
  </si>
  <si>
    <t xml:space="preserve">20.09.2024 r. </t>
  </si>
  <si>
    <t xml:space="preserve">Ministerstwo Zdrowia </t>
  </si>
  <si>
    <t xml:space="preserve">Uroczystość wręczenia odznaczeń </t>
  </si>
  <si>
    <t xml:space="preserve">Wręczenie odznaczeń Zasłużony Dawca Przeszczepu </t>
  </si>
  <si>
    <t>13.06.2025 r.</t>
  </si>
  <si>
    <t>18.11.2025 r.</t>
  </si>
  <si>
    <t>Sobienie Jeziory</t>
  </si>
  <si>
    <t>Hotel Sobienie Królewskie</t>
  </si>
  <si>
    <t xml:space="preserve">Szkolenie dla pracowników Departamentu Oceny Inwestycji Ministerstwa Zdrowia  </t>
  </si>
  <si>
    <t>Szkolenie obejmowało bloki szkoleniowe:
a) szkolenie nt. zarządzania projektem w urzędzie,
b) szkolenie nt. prostego języka w urzędzie.</t>
  </si>
  <si>
    <t>Departament Oceny Inwestycji</t>
  </si>
  <si>
    <t xml:space="preserve"> 108 290,00 PLN</t>
  </si>
  <si>
    <t xml:space="preserve">brak danych </t>
  </si>
  <si>
    <t>bezkosztowo (pracownicy Ministerstwa Zdrowia)</t>
  </si>
  <si>
    <t>w trybie podstawowym</t>
  </si>
  <si>
    <t>108 290,00
PLN</t>
  </si>
  <si>
    <t>Travel Manager Sp. z o.o.</t>
  </si>
  <si>
    <t>ADR.250.137.2025</t>
  </si>
  <si>
    <t>09.10.2025 r.</t>
  </si>
  <si>
    <t>Jachranka</t>
  </si>
  <si>
    <t xml:space="preserve"> Hotel Windsor w Jachrance</t>
  </si>
  <si>
    <t xml:space="preserve">szkolenie dla osób zaangażowanych we wdrażanie funduszy europejskich - </t>
  </si>
  <si>
    <t xml:space="preserve">szkolenie dla pracowników:
 – dobre praktyki związane z profilaktyką zapobiegania chorobom związanym z wykonywaniem pracy biurowej z uwzględnieniem treści i doświadczeń w wyniku projektu realizowanego w POWER (Narodowy Instytut Geriatrii, Reumatologii i Rehabilitacji im. prof. dr hab. med. Eleonory Reicher)
– zmiany w podejściu do ochrony danych osobowych w perspektywie finansowej 2021-2027, obowiązki Ministra Zdrowia wynikające z przepisów RODO w kontekście nowej perspektywy finansowej 2021-2027, wybrane elementy regulacji wewnętrznych Ministerstwa Zdrowia dotyczących ochrony danych osobowych 
podsumowanie wdrażania perspektywy 2014-2020 </t>
  </si>
  <si>
    <t>68 259,00 PLN</t>
  </si>
  <si>
    <t>bezkosztowo</t>
  </si>
  <si>
    <t>68 259,00
PLN</t>
  </si>
  <si>
    <t>Hotele Korona Sp. z o.o.</t>
  </si>
  <si>
    <t>ADR.250.349.2024</t>
  </si>
  <si>
    <t>4 grudnia 2024 r.</t>
  </si>
  <si>
    <t>Hotel Bellotto
Senatorska 13/15, 00-075 Warszawa</t>
  </si>
  <si>
    <t>Konferencja podsumowująca Program „Zdrowie” oraz projekt predefiniowany „Ograniczanie społecznych nierówności w zdrowiu poprzez stosowanie rozwiązań telemedycyny i e-zdrowia” i projekt predefiniowany „Zdrowy styl życia dzieci i młodzieży” w ramach Norweskiego Mechanizmu Finansowego na lata 2014-2021 i budżetu państwa. Cel: podniesienie świadomości na temat działań zrealizowanych w Programie „Zdrowie” oraz podsumowanie dwóch projektów predefiniowanych</t>
  </si>
  <si>
    <t>Zakres merytoryczny konferencji obejmował podsumowanie działań zrealizowanych w Programie „Zdrowie” oraz dwóch projektów predefiniowanych dotyczących telemedycyny i zdrowego stylu życia dzieci i młodzieży. Omówiono efekty opracowania i testowania modeli telemedycznych w takich obszarach jak kardiologia, psychiatria, geriatria, położnictwo i choroby przewlekłe oraz doświadczenia wynikające ze współpracy polsko‑norweskiej. Przedstawiono również rezultaty trzech modułów projektu skierowanego do dzieci i młodzieży: dotyczącego odżywiania i aktywności fizycznej, profilaktyki używania substancji tytoniowych oraz zdrowia psychicznego. Drugi dzień konferencji był poświęcony dyskusji o wyzwaniach zdrowotnych na przyszłość, rozwoju e‑zdrowia oraz kierunkach dalszego wsparcia ze środków funduszy norweskich</t>
  </si>
  <si>
    <t>Biuro Komunikacji (Departament Edukacji i Promocja Zdrowia (DEP))</t>
  </si>
  <si>
    <t>282 900,00 zł brutto</t>
  </si>
  <si>
    <t>Kompleksowa organizacja konferencji, o której mowa w ust. 1, zrealizowana przez Wykonawcę zgodnie z wymaganiami szczegółowo określonymi w OPZ, w tym w szczególności:  w formule hybrydowej, tj. stacjonarnie w Warszawie i on-line, zgodnie z agendą wskazaną w pkt IV OPZ,  obejmowała m.in. następujące obowiązki Wykonawcy:
1) zapewnienie sali konferencyjnej – zgodnie z pkt V oraz pkt VI.4 i VI.9 OPZ
2) przeprowadzenie rekrutacji w języku polskim i angielskim oraz działań z nią związanych - zgodnie z pkt VI.5 OPZ;
3) zapewnienie profesjonalnej oprawy - zgodnie z pkt VI.8 OPZ;
4) zapewnienie spójnej identyfikacji pomieszczeń - zgodnie z pkt VI.6 OPZ;
5) przygotowanie i udostępnienie rejestracji stacjonarnej i online dla uczestników oraz działania z nią związane – zgodnie z pkt VI.7 OPZ;
6) pełną obsługę streamingu i inne działania - zgodnie z pkt VI.10 OPZ;
7) obsługę prelegentów, panelistów i moderatorów merytorycznych i inne działania - zgodnie z pkt VI.11 OPZ;
8) wyświetlanie prezentacji i udziału uczestników - zgodnie z pkt VI.13, VI.14 i VI.15 OPZ;
9) zapewnienie platformy lub strony www dedykowanej konferencji w języku polskim i języku angielskim - zgodnie z pkt VI.16 OPZ;
10) opracowanie scenariusza do nagrania video lub reportażu podsumowującego wydarzenie i przygotowanie materiału video lub reportażu do opublikowania na stronie konferencji oraz krótkiej formy do publikacji na media społecznościowe Zamawiającego wraz z przeniesieniem na Zamawiającego całości majątkowych praw autorskich i zależnych do nich - zgodnie z pkt VI.17 OPZ;
11) wykonanie trzech infografik/3D - zgodnie z pkt VI.19 OPZ;
12) zapewnienie tłumaczy i inne działania - zgodnie z pkt VI.20 OPZ;
13) obsługę konferencji - zgodnie z pkt VI.21 OPZ;
14) zapewnienie usługi cateringowej i kelnerskiej w trakcie konferencji, w tym organizacji przerwy kawowej ciągłej i lunchu pierwszego i drugiego dnia konferencji oraz uroczystej kolacji zasiadanej dla 50 osób na zakończenie pierwszego dnia konferencji - zgodnie z pkt VI.22 i VI.23 OPZ;
15) zapewnienie co najmniej 20 bezpłatnych miejsc parkingowych na terenie obiektu dla aut wskazanych przez Zamawiającego – zgodnie z pkt VI.23 OPZ</t>
  </si>
  <si>
    <t xml:space="preserve">Katarzyna Kacperczyk 
Aleksandra Wacko 
Małgorzata Majewska 
Pernille Venner Dehli 
dr Julia Zaręba‑Szczudlik 
Roma Sobczak 
dr Anna Drohomirecka 
Anna Stapkiewicz 
Hubert Życiński 
Siri Bjørvig 
prof. Joanna Hołub‑Iwan 
Grzegorz Szymczykiewicz 
Elin Bjørnstad 
Magdalena Cedzyńska 
Marta Kuczuk 
Astrid Nylenna 
prof. Wojciech Zgliczyński 
Gudrun Dogg Gudmundsdottir 
Marek Augustyn </t>
  </si>
  <si>
    <t>W ramach wydarzenia nie ponoszono kosztów wynagrodzenia prelegentów</t>
  </si>
  <si>
    <t>ok. 132</t>
  </si>
  <si>
    <t>art. 132 ustawy
z dnia 11 września 2019 r. – Prawo zamówień publicznych</t>
  </si>
  <si>
    <t>Perfect Image Jolanta
Gogolewska-Kosińska</t>
  </si>
  <si>
    <t>ADR.250.50.2024</t>
  </si>
  <si>
    <t>brak</t>
  </si>
  <si>
    <t>Ministerstwo Zdrowia/GUS(wizyta studyjna)</t>
  </si>
  <si>
    <t xml:space="preserve">Spotkanie </t>
  </si>
  <si>
    <t>5th Child and Adolescents Network Meeting &amp; PO Meeting – spotkanie sieci dotyczącej zdrowia dzieci i młodzieży oraz spotkanie operatorów programu. 
Celem spotkania było przedstawienie doświadczeń różnych państw we wdrażaniu programów zdrowotnych dotyczących dzieci i młodzieży finansowanych z Mechanizmu Finansowego EOG i Norweskiego, omówienie wyników projektów, wyzwań oraz możliwych priorytetów na kolejną perspektywę finansową.</t>
  </si>
  <si>
    <t>Spotkanie obejmowało:
prezentacje przedstawicieli państw korzystających z funduszy EOG/NMF dotyczące reform, rezultatów projektów oraz wyzwań w obszarze zdrowia dzieci i młodzieży,
omówienie efektów wdrażania programów zdrowotnych (psychiatria dziecięca, zdrowie perinatalne, profilaktyka, zdrowie publiczne),
refleksję nad powiązaniem projektów z finansowaniem UE oraz możliwymi kierunkami wsparcia w kolejnych latach,
prezentację dobrych praktyk i doświadczeń Donor Programme Partner,
wizytę studyjną w Głównym Inspektoracie Sanitarnym dotyczącą wyzwań w zdrowiu dzieci i młodzieży.</t>
  </si>
  <si>
    <t>18195,75 zł brutto</t>
  </si>
  <si>
    <t>Joanna Rytel‑Szczęsna – Ministerstwo Zdrowia, Zastępca Dyrektora Departamentu Oceny Inwestycji
Astrid Nylenna – Norwegian Directorate of Health, Assistant Director
Gudrun D. Gudmundsdottir – Financial Mechanism Office, Senior Sector Officer
Maria Strzemieczna‑Salikier – Ministerstwo Zdrowia, ekspert w Departamencie Zdrowia Publicznego
Elena Kabakchieva – Health and Social Development Foundation, Bułgaria
Tadeáš Podolka – Ministerstwo Finansów Czech (Programme Operator)
Matouš Duraj – Ministerstwo Zdrowia Czech (Project Partner)
Tiina Tõemets – Projekt "Home Visits by Midwives", Estonia
Marge Mahla – Projekt "Home Visits by Midwives", Estonia
Justina Racaite – Ministerstwo Zdrowia Litwy
Ruth Cutajar – przedstawicielka Malty (obszar zdrowia dzieci)
Monica Isaila – Ministerstwo Zdrowia Rumunii, Programme Manager
Freja Ulvestad Kärki – Norwegian Directorate of Health, Department of Mental Health and Substance Abuse
Edyta Bajor – Ministerstwo Zdrowia, Counsellor
Gabriella Sutton – EuroHealthNet
Janne Strandrud – Norwegian Directorate of Health, Senior Advisor
Solfrid Johansen – Norwegian Directorate of Health, Senior Advisor
Paweł Grzesiowski – Główny Inspektor Sanitarny</t>
  </si>
  <si>
    <t>przeprowadzono rozeznanie cenowe</t>
  </si>
  <si>
    <t>art.2 ust.1 pkt 1 zamówienie udzielone poza planem zamówień publicznych</t>
  </si>
  <si>
    <t>2 482,00 zł
11 778,75 zł
3 135, 00 zł
800,00 zł</t>
  </si>
  <si>
    <t>WARS SA
HANDPICKED SP. Z O.O.
Varsovia Apartamenty Sp. z o.o.
PRZEWOZY AUTOKAROWE KRZYSZTOF CICHOREK</t>
  </si>
  <si>
    <t>zamówienia nr.:
ADR.250.120.2024
ADR.250.390.2024
ADR.250.389.2024
ADR.250.310.2024</t>
  </si>
  <si>
    <t>sporządzono raport</t>
  </si>
  <si>
    <t>EEA NO grants 5th meeting_FINAL REPORT</t>
  </si>
  <si>
    <t>Tromso i Oslo (Norwegia)</t>
  </si>
  <si>
    <t>The Norwegian Directorate of Health
Vitaminveien 4, 0483 Oslo 
Tromsø Science Park, 
Sykehusveien 21, 9019 Tromsø</t>
  </si>
  <si>
    <t>Wizyta studyjna w Norwegii</t>
  </si>
  <si>
    <t>Wizyta została zrealizowana w partnerstwie z Norweskim Dyrektoriatem ds. Zdrowia. Wizyta studyjna miała na celu zaprezentowanie innowacyjnych rozwiązań i dobrych praktyk w ochronie zdrowia, jako przykładów na rozwój telemedycyny i e-zdrowia w Polsce, wymiana wiedzy i doświadczeń, a także rozwój współpracy między Polską a Norwegią. Celem głównym wizyty było poznanie innowacyjnych rozwiązań i dobrych praktyk w ochronie zdrowia, rozwiązań dot. gotowości zdrowotnej, systemu kontroli zakażeń, a także działań podejmowanych na wypadek wystąpienia sytuacji kryzysowych. Wizyta była okazją do wymiany wiedzy i doświadczeń, a także szansą na rozwój współpracy między Polską a Norwegią. Spotkania organizowane podczas wizyty pozwoliły na poznanie dobrych praktyk, innowacyjnych rozwiązań w obszarze zdrowia oraz posłużyły nawiązaniu i rozwojowi dotychczasowej współpracy pomiędzy ekspertami z Polski i Norwegii.</t>
  </si>
  <si>
    <t xml:space="preserve">Podczas wizyty miała miejsce prezentacja doświadczeń, dobrych praktyk, innowacyjnych rozwiązań. Uczestnikami wizyty byli eksperci zewnętrzni, tj. przedstawiciele projektów pilotażowych, którzy wdrażali modele telemedyczne w części konkursowej Programu „Zdrowie” oraz przedstawiciele Ministerstwa Zdrowia, tj. pracownicy Operatora Programu Zdrowie, a także eksperci z Departamentu Bezpieczeństwa, Departamentu Analiz i Strategii oraz Departamentu e-Zdrowia. </t>
  </si>
  <si>
    <t>112432,01 zł brutto</t>
  </si>
  <si>
    <t>Solfrid Johansen
Christy Benedict Bakke
Wibeke Pedersen
Ingrid Marie Vikhammer Sandvik
Monica Martinussen
June Thorvaldsen Forsberg
Oddbjørn Løndal
Tom Atle Bakke
Janicke Fischer
Marta Dąbrowska
Eirin Rødseth
Maryam Tayefi
Ove Lintvedt
Meghan Corin Bradway
dr hab. Gustav Bellika
Iwona Damps-Konstańska
Anna Bednarek
Joanna Skowron
Ewelina Augustyniak
Bengt Skotheim
Jasper Littman
Mirela Slomic
Harald Bækkelund
Bjørn Guldvog</t>
  </si>
  <si>
    <t>Przetarg nieograniczony (ustawa z dnia 11 września 2019 r. - Prawo zamówień publicznych (Dz.U. z 2022 r. poz. 1710 ze zm.).</t>
  </si>
  <si>
    <t xml:space="preserve">Why Not Travel spólka z organiczoną odpowiedzialnością - loty </t>
  </si>
  <si>
    <t>2023/07/MZ</t>
  </si>
  <si>
    <t>umowa ramowa</t>
  </si>
  <si>
    <t>sala konferencyjna w Ministerstwie Zdrowia</t>
  </si>
  <si>
    <t xml:space="preserve">posiedzenie Komitetu Sterującego ds. Koordynacji wsparcia w sektorze zdrowia  </t>
  </si>
  <si>
    <t xml:space="preserve">VII posiedzenie Komitetu Sterującego ds. Koordynacji wsparcia w sektorze zdrowia  </t>
  </si>
  <si>
    <t>Uzgadnianie i przyjmowanie w formie uchwał Planów działań w sektorze zdrowia realizowanych w ramach programów regionalnych i krajowych w ramach Funduszy Europejskich 2021-2027</t>
  </si>
  <si>
    <t>18128 zł brutto</t>
  </si>
  <si>
    <t>roczny wynajem systemu do głosowania</t>
  </si>
  <si>
    <t>Małgorzata Majewska,
Justyna Wajrach,
Dorota Bielawska- Zatyka, Agata Główczyńska, Michał Sułkowski - wszytkie wskazane powyżej ososby to pracownicy MZ</t>
  </si>
  <si>
    <t>TAK</t>
  </si>
  <si>
    <t>zlecenia</t>
  </si>
  <si>
    <t xml:space="preserve">7128 - catering,
11 000 - wynajem systeu do głosowania
</t>
  </si>
  <si>
    <t>Twister sp. z. o.o (catering) oraz MWC Sp. z o.o. (wynajem systeu do głosowania)</t>
  </si>
  <si>
    <t>ADR.250.185.2024, OIKPP.912.2.2024</t>
  </si>
  <si>
    <t xml:space="preserve"> 19.06.2026 - data wystawienia faktury,
18.04.2024- system do głosowania</t>
  </si>
  <si>
    <t>sporządzono protokół</t>
  </si>
  <si>
    <t>protokół z VII posiedzenia Komitetu Sterującego</t>
  </si>
  <si>
    <t xml:space="preserve">XI posiedzenie Komitetu Sterującego ds. Koordynacji wsparcia w sektorze zdrowia  </t>
  </si>
  <si>
    <t>6375 zł brutto</t>
  </si>
  <si>
    <t>Joanna Rytel- Szczęsna, Dorota Bielawska- Zatyka,  Agata Główczyńska, Anna Protas, Magdalena Siuda-Wiśniewska, Michał Sułkowski, wszytkie wskazane powyżej ososby to pracownicy MZ</t>
  </si>
  <si>
    <t>NIE</t>
  </si>
  <si>
    <t>protokół z XI posiedzenia Komitetu Sterującego</t>
  </si>
  <si>
    <t>13.02.2024 r.</t>
  </si>
  <si>
    <t>CPS "Dialog",ul. Limanowskiego 23</t>
  </si>
  <si>
    <t>Posiedzenie Trójstronego Zespołu ds. Ochrony Zdrowia</t>
  </si>
  <si>
    <t>Dialog strony rządowej ze stroną społeczną (pracodawcy i pracownicy) w ochronie zdrowia</t>
  </si>
  <si>
    <t>Dyskusja nt. aktualnych problemów ochrony zdrowia, ze szczególnym uwzględnieniem sytuacji pracowników</t>
  </si>
  <si>
    <t>Departament Dialogu Społecznego</t>
  </si>
  <si>
    <t>2594,81 PLN</t>
  </si>
  <si>
    <t>Skład TZdSOZ jest powszechnie dostępny pod adresem: https://www.gov.pl/web/dialog/zespol-trojstronny-ds-ochrony-zdrowie-przy-ministerstwie-zdrowia0</t>
  </si>
  <si>
    <t>14.05.2024 r.</t>
  </si>
  <si>
    <t>jw.</t>
  </si>
  <si>
    <t>23.09.2024 r.</t>
  </si>
  <si>
    <t>3.12.2024 r.</t>
  </si>
  <si>
    <t>738,00 PLN</t>
  </si>
  <si>
    <t>5.03.2025 r.</t>
  </si>
  <si>
    <t>2826,91 PLN</t>
  </si>
  <si>
    <t>29.04.2025 r.</t>
  </si>
  <si>
    <t>2130,61 PLN</t>
  </si>
  <si>
    <t>2.12.2025 r.</t>
  </si>
  <si>
    <t>2.02.2026 r.</t>
  </si>
  <si>
    <t>16.03.2026 r.</t>
  </si>
  <si>
    <t>21.04.2026 r.</t>
  </si>
  <si>
    <t>Warszawa - emisja na całą Polskę</t>
  </si>
  <si>
    <t>Centrum Prasowym PAP</t>
  </si>
  <si>
    <t>Promocja szczepień HPV</t>
  </si>
  <si>
    <t>Wynajem Dużej Sali do 3 h wydarzenia (obsługa techniczna, nagłośnienie, mikrofony,
ściany wideo, monitory, laptop).
- Kompleksowa realizacja wydarzenia z wykorzystaniem dedykowanej strony G6wydarzenia: sygnał za pośrednictwem You Tube (liczba uczestników do 15 000);
rejestracja uczestników, oprawa graficzna, realizacja transmisji live, operatorzy,
statystyki dotyczące liczby uczestników, nagranie z webinaru udostępnione po wydarzeniu z możliwością wykorzystania przez organizatora.
- Prowadzenie webinaru przez dziennikarza PAP</t>
  </si>
  <si>
    <t>Departament Edukacji i Promocji</t>
  </si>
  <si>
    <t>Liczba szkół i osób połączona na webinar</t>
  </si>
  <si>
    <t>nie był wymagany raport</t>
  </si>
  <si>
    <t>nie dotyczy</t>
  </si>
  <si>
    <t>wrzesień 2027, informacja wg stanu na koniec lutego br.</t>
  </si>
  <si>
    <t>różne miasta oraz on-line</t>
  </si>
  <si>
    <t xml:space="preserve">Harmonogram ze wskazaniem dat oraz lokalizacji wszystkich szkoleń jest dostępny na stronie https://www.gov.pl/web/zdrowie/szkolenia-w-zakresie-cyfryzacji-dokumentacji-medycznej </t>
  </si>
  <si>
    <t>Szkolenia</t>
  </si>
  <si>
    <t>W ramach programu FERS jest realizowany projekt pn. Szkolenia w zakresie cyfryzacji dokumentacji medycznej w profilaktycznej opiece zdrowotnej nad uczniami.
Celem szkolenia jest przygotowanie pielęgniarek i higienistek szkolnych do prowadzenia cyfrowej dokumentacji medycznej uczniów.</t>
  </si>
  <si>
    <t xml:space="preserve">Szkolenie jest przeznaczone dla pielęgniarek środowiska nauczania i wychowania oraz higienistek szkolnych. Przedmiotem szkolenia jest nabywanie lub doskonalenie umiejętności korzystania z funkcjonalności Aplikacji Usługodawców i Aptek, niezbędnych do prowadzenia elektronicznej dokumentacji medycznej. </t>
  </si>
  <si>
    <t>Po stronie MZ - 3 osoby</t>
  </si>
  <si>
    <t>Szkolenia prowadzą pracownicy MZ oraz CeZ.</t>
  </si>
  <si>
    <t>wg stanu na koniec lutego 2026 r. (te szkolenia zostały rozliczone): 1468 osób</t>
  </si>
  <si>
    <t>przetarg</t>
  </si>
  <si>
    <t>1 190 640,00 zł brutto</t>
  </si>
  <si>
    <t>Instytut ADN spółka z ograniczoną odpowiedzialnością spółka komandytowa</t>
  </si>
  <si>
    <t xml:space="preserve">ZZP.ZP.412.08.2025 </t>
  </si>
  <si>
    <t>projekt jest w trakcie realizacji</t>
  </si>
  <si>
    <t xml:space="preserve">Raport końcowy będzie opracowany w 2027 r. </t>
  </si>
  <si>
    <t xml:space="preserve">22 listopada 2024 r. </t>
  </si>
  <si>
    <t>Ginekologiczno‑Położniczy Szpital Kliniczny UMP w Poznaniu</t>
  </si>
  <si>
    <t>Realizacja standardu opieki okołoporodowej kluczem do bezpieczeństwa i satysfakcji kobiet</t>
  </si>
  <si>
    <t xml:space="preserve">Przedstawienie zmian w standardzie opieki okołoporodowej, oczekiwań i potrzeb kobiet oraz dobrych praktyk wdrażanych przez podmioty. </t>
  </si>
  <si>
    <t>Bezkosztowo po stronie MZ</t>
  </si>
  <si>
    <t>Bezkosztowo, sali użyczył współorganizator konferencji - Ginekologiczno-Położniczy Szpital Kliniczny im. Heliodora Święcickiego
Uniwersytetu Medycznego im. K. Marcinkowskiego w Poznaniu</t>
  </si>
  <si>
    <t>Koszt pokrył współorganizator konferencji Rzecznik Praw Pacjenta</t>
  </si>
  <si>
    <t>Koszt pokrył  współorganizator konferencji - Ginekologiczno-Położniczy Szpital Kliniczny im. Heliodora Święcickiego Uniwersytetu Medycznego im. K. Marcinkowskiego w Poznaniu</t>
  </si>
  <si>
    <t>Brak danych, koszt pokrył współorganizator konferencji Rzecznik Praw Pacjenta</t>
  </si>
  <si>
    <t>Brak kosztów po stronie MZ</t>
  </si>
  <si>
    <t>Brak kosztów</t>
  </si>
  <si>
    <t>W panelach wystąpili m.in. przedstawiciele Ministerstwa Zdrowia, organizacji pacjentów i podmiotów leczniczych oraz konsultanci krajowi.</t>
  </si>
  <si>
    <t>Bezkosztowo</t>
  </si>
  <si>
    <t xml:space="preserve">około 200 </t>
  </si>
  <si>
    <t>11 grudnia 2025 r.</t>
  </si>
  <si>
    <t>Ginekologiczno‑
Położniczy Szpital Kliniczny UMP w Poznaniu</t>
  </si>
  <si>
    <t>Siła kobiet w budowaniu zdrowia – bezpieczeństwo w okresie ciąży, porodu i połogu</t>
  </si>
  <si>
    <t xml:space="preserve">Podczas konferencji omówione zostały m.in.: zmiany w standardzie opieki okołoporodowej, wpływ poczucia bezpieczeństwa kobiet na decyzję o macierzyństwie, aktualne wyzwania w obszarze zdrowia kobiet, problemy pacjentek, które doświadczyły przemocy seksualnej.  
</t>
  </si>
  <si>
    <t>MZ ponosiło koszt wyłącznie podróży 4 zamiejscowych prelegentów</t>
  </si>
  <si>
    <t>850,42 zl</t>
  </si>
  <si>
    <t>Panelistami byli między innymi: konsultanci w ochronie zdrowia (krajowi, wojewódzki) w dziedzinach związanych z tematyką konferencji, przedstawiciele Ministerstwa Zdrowia, Narodowego Funduszu Zdrowia, Rzecznik Praw Pacjenta, kadra medyczna szpitala, przedstawiciele organizacji pozarządowych.</t>
  </si>
  <si>
    <t>ponad 1000</t>
  </si>
  <si>
    <t>około 120</t>
  </si>
  <si>
    <t>Budynek MZ, ul. Miodowa 15</t>
  </si>
  <si>
    <t>prezenatcja raportu "Biała Księga Menopauzy. Diagnoza i rekomendacje 2025"</t>
  </si>
  <si>
    <t>prezentacja kluczowych wniosków raportu, dyskusja w gronie ekspertów</t>
  </si>
  <si>
    <t>Dyskusja obejmowała m.in. zdrowie fizyczne i psychiczne, wpływ menopauzy na aktywność zawodową oraz konieczność lepszego przygotowania środowiska medycznego w odpowiedzi na potrzeby kobiet</t>
  </si>
  <si>
    <t>MZ nie wydatkował środków finansowych</t>
  </si>
  <si>
    <t>ok. 70</t>
  </si>
  <si>
    <t>różne miasta</t>
  </si>
  <si>
    <t>zjazd szkoleniowy</t>
  </si>
  <si>
    <t>kursy specjalistyczne dla położnych</t>
  </si>
  <si>
    <t>przeprowadzenie kursu specjalistycznego dla położnych pn. „Edukacja i wsparcie kobiety w okresie laktacji”, opracowanego w Centrum Kształcenia Podyplomowego Pielęgniarek i Położnych w latach 2023–2025 </t>
  </si>
  <si>
    <t>egzaminy końcowe</t>
  </si>
  <si>
    <t>Tak,dot. kursu specjalistycznego dla położnych pn. „Edukacja i wsparcie kobiety w okresie laktacji”</t>
  </si>
  <si>
    <t>Ankiety przed i po kursie</t>
  </si>
  <si>
    <t>Wzrost wiedzy na temat kamienia piersią wśród uczestników na poziomie ok. 60%.</t>
  </si>
  <si>
    <t>Raport z realizacji kursu specjalistycznego</t>
  </si>
  <si>
    <t>04.08.2025 r.</t>
  </si>
  <si>
    <t>campus WUM</t>
  </si>
  <si>
    <t>Konferencja inaugurująca  Światowy Tydzień Karmienia Piersią 2025 - tytuł konferencji to odzwierciedlenie hasła obchodów:„Priorytet dla karmienia piersią”.</t>
  </si>
  <si>
    <t>Przedstawienie informacji o korzyściach, jakie niesie ze sobą kobiece mleko dla zdrowia dziecka, mamy i środowiska.</t>
  </si>
  <si>
    <t>Na konferencję zostali zaproszeni uznani eksperci w zakresie karmienia piersią, którzy uczestniczyli w panelu dyskusyjnym</t>
  </si>
  <si>
    <t>01.08.2024 r.</t>
  </si>
  <si>
    <t>Warszawa campus WUM</t>
  </si>
  <si>
    <t xml:space="preserve">Konferencja inaugurująca  Światowy Tydzień Karmienia Piersią 2024 - tytuł konferencji to odzwierciedlenie hasła obchodów: „Closing the gap” – „Wyrównujmy szanse”. </t>
  </si>
  <si>
    <t xml:space="preserve">Głównym tematem wydarzenia było zwrócenie uwagi na grupy dzieci zagrożone niekarmieniem piersią w Polsce, czyli: wcześniaki, dzieci uchodźcze i ofiary kryzysów, dzieci matek niepełnosprawnych, dzieci matek wymagających leczenia farmakologicznego po porodzie, dzieci matek zakażonych wirusem HIV. </t>
  </si>
  <si>
    <t>Na konferencji obecni byli eksperci z dziedziny medycyny, przedstawiciele organizacji promujących karmienie piersią, a także same mamy, które doświadczyły wykluczenia</t>
  </si>
  <si>
    <t>wszystkie województwa</t>
  </si>
  <si>
    <t>Szkolenie dla pracowników oświaty pn. Dziecko z cukrzycą. Coroczne szkolenia dla nauczycieli i wychowawców oraz dyrektorów przedszkoli i szkół mają na celu zwiększenie świadomości i wiedzy pracowników na temat cukrzycy oraz kompetencji w obszarze wspierania dziecka chorego na cukrzycę w realizacji obowiązków edukacyjnych.</t>
  </si>
  <si>
    <t xml:space="preserve">Jednodniowe szkolenia odbywają się co roku w każdym z 16 województw, w okresie październik-listopad, zgodnie z ramowym programem szkolenia. Szkolenia prowadzą lekarze specjaliści w dziedzinie diabetologii dziecięcej. Współorganizatorem szkoleń są urzędy wojewódzkie i kuratoria oświaty.
</t>
  </si>
  <si>
    <t>16x2600</t>
  </si>
  <si>
    <t>salę albo systemy informatyczne do szkoleń zdalnych zapewniają urzędy wojewódzkie i kuratoria oświaty</t>
  </si>
  <si>
    <t>po 1 w województwie</t>
  </si>
  <si>
    <t>lekarze specjaliści w dziedzinie diabetologii</t>
  </si>
  <si>
    <t>poniżej 130 tys. zł</t>
  </si>
  <si>
    <t>prelegent</t>
  </si>
  <si>
    <t>RZZR.664.7.2024/1, RZZR.664.7.2024/2, RZZR.664.7.2024/3, RZZR.664.7.2024/4, RZZR.664.7.2024/5, RZZR.664.7.2024/6, RZZR.664.7.2024/7, RZZR.664.7.2024/8, RZZR.664.7.2024/9, RZZR.664.7.2024/10 oraz ADW.1161.39.2024/1, ADW.1161.39.2024/2, ADW.1161.39.2024/3, ADW.1161.39.2024/4, ADW.1161.39.2024/5</t>
  </si>
  <si>
    <t>informacja zwrotna od organizatora w województwie, oszacowanie zapotrzebowania na szkolenie w kolejnym roku</t>
  </si>
  <si>
    <t>pozytywne</t>
  </si>
  <si>
    <t>16x2601</t>
  </si>
  <si>
    <t>RZZR.664.2.2024.1, RZZR.664.2.2024.2, RZZR.664.2.2024.3, RZZR.664.2.2024.4, RZZR.664.2.2024.5, RZZR.664.2.2024.6, RZZR.664.2.2024.7, RZZR.664.2.2024.8, RZZR.664.2.2024.9, RZZR.664.2.2024.10 oraz ADW.1161.44.2024/1, ADW.1161.44.2024/2, ADW.1161.44.2024/3, ADW.1161.44.2024/4, ADW.1161.44.2024/6</t>
  </si>
  <si>
    <t>Budynek Ministerstwa Zdrowia</t>
  </si>
  <si>
    <t>humanizacja medycyny</t>
  </si>
  <si>
    <t>Konferencja organizowana była przez Ministerstwo Zdrowia przy współpracy z
Uniwersytetem Warszawskim jako kontynuacja założeń I Kongresu Humanizacji Medycyny
z 2022 r.</t>
  </si>
  <si>
    <t>Departament Rozwoju Kadr Medycznych MZ</t>
  </si>
  <si>
    <t>nie dotyczty</t>
  </si>
  <si>
    <t>Maria Mrówczyńska  Wojciech Załuska
Alojzy Z. Nowak Janusz Uriasz
Zbigniew Izdebski
Agnieszka Piwowar
Piotr Gajewski
Maciej Małecki
Magdalena Horodyńska 
Alicja Kozakiewicz
Arkadiusz Nowak
Marcin Moniuszko
Beata Małecka-Libera
Mariusz Klencki
Jakub Kraszewski
Błażej Misiak
Edyta Paczkowska</t>
  </si>
  <si>
    <t xml:space="preserve">inne: </t>
  </si>
  <si>
    <t xml:space="preserve">Uroczystość wręczenia dyplomów Laureatom stypendium Ministra Zdrowia 2024 r. (Laureatami są wybitni studenci uczelni medycznych; wydarzenie coroczne). Cel - uhonorowanie wybitnych studentów poprzez oficjalne i bezpośrednie wręczenie dyplomów przez Ministra Zdrowia.  </t>
  </si>
  <si>
    <t xml:space="preserve">Część oficjalna i merytoryczna  - Podziękowanie Ministra Zdrowia za wyniki naukowe w toku odbywania studiów. Prezentacja dorobku studentów i wyników konkursu edycji 2023/2024.  na podstawie rozporządzenia. Stypendia przyznawane na podstawie właściwego rozporzadzenia Ministra Zdrowia. </t>
  </si>
  <si>
    <t xml:space="preserve">nie dotyczy </t>
  </si>
  <si>
    <t>w toku wydarzenia - zaprezentowano krótkie wystapienia: 1/ Minister Zdrowia - Adam Niedzielski, 2/ Przewodniczący Zespołu Doradczego przy MZ ds. Oceny wniosków o stypendia ministra  - prof. Wojciech Fendler oraz Rektorzy i Prorektrorzy Uczelni Medycznych: 3/ prof. E. Paczkowska, 4/ prof. K. Mizia-Stec, 5/ dr hab. M. Cymerys, 6/ prof. A. Piwowar, 7/ prof. A. Chabowski, 8/ prof. W. Załuska, 9/ prof. L. Woźniak, 10/ prof. Z. Gaciong.</t>
  </si>
  <si>
    <t>tak (tzw. mały wniosek)tzw. mały wniosek</t>
  </si>
  <si>
    <t>"BOCIAN CATERING" Sebastian Brociek; Putka</t>
  </si>
  <si>
    <t>ADR.250.157.2024 (kwota: 1960) oraz ADR.250.24.2024 (kwota: 606,96 zł) zł</t>
  </si>
  <si>
    <t xml:space="preserve">25.05.2023 r. </t>
  </si>
  <si>
    <t>sporządzono informację prasową zamieszczoną na stronie internetowej Ministarstwa Zdrowia, która promuje i honoruje wybitne osiągnięcia studentów uczelni medycznych</t>
  </si>
  <si>
    <t xml:space="preserve">Uroczystość wręczenia dyplomów Laureatom nagród Ministra Zdrowia 2024 r. (Laureatami są wybitni nauczyciele akademiccy uczelni medycznych; wydarzenie coroczne). Cel - uhonorowanie wybitnych naukowców - dydaktyków poprzez oficjalne i bezposrednie wręczenie dyplomów przez Ministra Zdrowia. </t>
  </si>
  <si>
    <t xml:space="preserve">Część oficjalna - podziękowanie Ministra Zdrowia. Prezentacja dorobku naukowców -  wyników edycji 2024 na podstawie rozporządzenia MZ w sparwie stypendiów ministra dla studentów (Dz. U. z 2022 r. poz.  </t>
  </si>
  <si>
    <t>w toku wydarzenia - zaprezentowano krótkie wystapienia: 1/ Minister Zdrowia - Adam Niedzielski, 2/ Przewodniczący Zespołu Doredczego przy MZ ds. Oceny wniosków o nagrody ministra - prof. Wojciech Bik oraz Rektorzy i Prorektorzy Uczelni (obecność: prof. M. Moniuszko, prof. W. Wojakowski, prof. W. Załuska, prof. J. Piekarski, prof. J. Gornowicz-Porowska, prof. L. Domański, prof. R. Krenke)</t>
  </si>
  <si>
    <t xml:space="preserve">Pln zamówień Publicznych </t>
  </si>
  <si>
    <t>"WARS" Spółka Akcyjna</t>
  </si>
  <si>
    <t>ADR.250..120.2024</t>
  </si>
  <si>
    <t>04.07.2024 r.</t>
  </si>
  <si>
    <t>sporządzono informację prasową zamieszczoną na stronie internetowej Ministarstwa Zdrowia, która promuje i honoruje wybitne osiągnięcia nauczycieli akademickich uczelni medycznych</t>
  </si>
  <si>
    <t xml:space="preserve">Uroczystość wręczenia dyplomów Laureatom stypendium Ministra Zdrowia 2025 r. (Laureatami są wybitni studenci uczelni medycznych; wydarzenie coroczne). Cel - uhonorowanie wybitnych studentów poprzez oficjalne i bezpośrednie wręczenie dyplomów przez Ministra Zdrowia.  </t>
  </si>
  <si>
    <t xml:space="preserve">Część oficjalna i merytoryczna  - Podziękowanie Ministra Zdrowia za wyniki naukowe w toku odbywania studiów. Prezentacja dorobku studentów i wyników konkursu edycji 2024/2025.  na podstawie rozporządzenia. Stypendia przyznawane na podstawie właściwego rozporzadzenia Ministra Zdrowia. </t>
  </si>
  <si>
    <t>w toku wydarzenia - zaprezentowano krótkie wystapienia: 1/ Minister Zdrowia - Izabela Leszczyna, oraz Rektorzy i Prorektrorzy Uczelni Medycznych: 2/ prof. E. Słomińska, 3/ dr hab. S. Słuczanowska-Głąbowska, 4/ prof. A. Piwowar, 5/ dr hab. J. Żurawski, 6/ prof. M. Moniuszko, 7/ prof. W. Załuska, 8/ prof. J. Piekarski, 9/ prof. R. Krenke.</t>
  </si>
  <si>
    <t>ADR.250.120.2024</t>
  </si>
  <si>
    <t>29.05.2024 r.</t>
  </si>
  <si>
    <t xml:space="preserve">Uroczystość wręczenia dyplomów Laureatom nagród Ministra Zdrowia 2025 r. (Laureatami są wybitni nauczyciele akademiccy uczelni medycznych; wydarzenie coroczne). Cel - uhonorowanie wybitnych naukowców - dydaktyków poprzez oficjalne i bezpośrednie wręczenie dyplomów przez Ministra Zdrowia. </t>
  </si>
  <si>
    <t xml:space="preserve">w toku wydarzenia - zaprezentowano krótkie wystapienia: 1/ Wiceminiest  Zdrowia - Katarzyna Kęcka, 2/ Przewodniczący Zespołu Doredczego przy MZ ds. Oceny wniosków o nagrody ministra - prof. Wojciech Bik oraz Rektorzy i Prorektorzy Uczelni (obecność: prof. M. Moniuszko, dr hab. O. Kowalski, prof. W. Załuska,  prof. J. Piekarski, prof. M. Nowicki, prof. T. Byrski, prof. M. Kurzyna. </t>
  </si>
  <si>
    <t>ADR.250.120.2025</t>
  </si>
  <si>
    <t>2.06.2025 r.</t>
  </si>
  <si>
    <t>Budynek Ministrstwa Zdrowia ul. Miodowa 15</t>
  </si>
  <si>
    <t>Spotkanie informacyjne</t>
  </si>
  <si>
    <t>Poinformowanie wszystkich interesariuszy systemu refundacyjnego (organizacje: branżowa, aprekarskie, hurtowni farmaceutycznych, lekarzy i pacjentów)  o planowazmianach w nowelizacji ustawy z dnia 12 maja 2011 r. o refundacji leków, środków spożywczych specjalnego przeznaczenia żywieniowego oraz wyrobów medycznych</t>
  </si>
  <si>
    <t xml:space="preserve">Wyjaśnienie zmian przedstawionych w projekcie </t>
  </si>
  <si>
    <t>Departament Polityki Lekowej i Farmacji</t>
  </si>
  <si>
    <t>Pan Mateusz Oczkowski Zastępca Dyrektora Departamentu Polityki Lekowej i Farmacji</t>
  </si>
  <si>
    <t>Ministerstwo Zdrowia ul. Miodowa 15</t>
  </si>
  <si>
    <t>inne wydarzenia</t>
  </si>
  <si>
    <t xml:space="preserve">Spotkanie dot. założeń procedowanej nowelizacji ustawy Prawo farmaceutyczne </t>
  </si>
  <si>
    <t xml:space="preserve">Omówiono projekt nowelizacji Prawa farmaceutycznego (UD291), przygotowanego w związku z wyrokiem TSUE stwierdzającym niezgodność całkowitego zakazu reklamy aptek z prawem UE. Przedstawiono główne założenia zmian, w tym dejście od generalnego zakazu reklamy oraz wprowadzenie nowych, proporcjonalnych zasad informowania o działalności aptek. </t>
  </si>
  <si>
    <t>koszt cateringu- brak wiedzy DPLiF, wydatkowanie po stronie BA</t>
  </si>
  <si>
    <t>1. Katarzyna Kacperczyk - Podsekretarz Stanu w Ministerstwie Zdrowia
2. Łukasz Pietrzak - Główny Inspektor Farmaceutyczny
3. Mateusz Oczkowski - Dyrektor Departamentu Polityki Lekowej i Farmacji w Ministerstwie Zdrowia 
4. Joanna Olszewska - Dyrektor Departamentu Prawnego w Głównym Inspektoracie Farmaceutycznym</t>
  </si>
  <si>
    <t xml:space="preserve">51 przedstawicieli podmiotów zgłaszających uwagi do projektu + 11 przedstawicieli GIF i MZ + przedstawiciele prasy </t>
  </si>
  <si>
    <t>Hotel Crowne Plaza Warsaw - The Hub</t>
  </si>
  <si>
    <t>Konferencja stacjonarna organizowana i finansowana przez polskie Towarzystwo Kardiologiczne</t>
  </si>
  <si>
    <t>Podczas konferencji wybitni eksperci z dziedziny kardiologii, przedstawiciele Europejskiego Towarzystwa Kardiologicznego (ESC), Polskiego Towarzystwa Kardiologicznego (PTK), decydenci polityczni i przedstawiciele organizacji pacjenckich omówili wyzwania i propozycje rozwiązań w obszarze zdrowia sercowo-naczyniowego.
Uczestnicy wydarzenia poruszyli tematy profilaktyki, innowacyjnych metod diagnostycznych i terapeutycznych, rolę e-zdrowia w kardiologii oraz krajowe programy walki z chorobami układu krążenia.
Podczas dyskusji skupili się na:
 - różnicach w dostępie do opieki kardiologicznej, które wynikają z różnic geograficznych, ekonomicznych i demograficznych,
 - niskiej skuteczności profilaktyki pierwotnej i wtórnej (m.in. ograniczona świadomość społeczeństwa w zakresie czynników ryzyka),
 - potrzebie dalszej cyfryzacji i standaryzacji systemów opieki zdrowotnej (m.in. wdrożenie e-karty pacjenta i harmonizacja systemów danych medycznych w Europie),
 - bezpieczeństwie lekowym i dostępności nowoczesnych terapii (m.in. wyzwania związane z wdrażaniem nowych regulacji dotyczących urządzeń medycznych i leków).</t>
  </si>
  <si>
    <t>Department Opieki Koordynowanej jako współorganizator</t>
  </si>
  <si>
    <t xml:space="preserve">Z ramienia MZ - Kierownictwo MZ:
 - Katarzyna Anna Kacperczyk,
 -  Konrad Korbiński </t>
  </si>
  <si>
    <t>brak informacji</t>
  </si>
  <si>
    <t>5 lipca 2021</t>
  </si>
  <si>
    <t xml:space="preserve">Zespół zakończy prace z dniem podjęcia decyzji przez ministra właściwego do spraw zdrowia o zakończeniu prac Zespołu, na wniosek Przewodniczącego Rady ds. Zdrowia Publicznego. </t>
  </si>
  <si>
    <t>Zespół ds. koordynacji działań profilaktycznych</t>
  </si>
  <si>
    <t>ustalanie priorytetów profilaktyki oraz koordynacja działań profilaktycznych podejmowanych przez
poszczególne instytucje wchodzące w skład Zespołu, wykonywanie innych zadań zleconych przez ministra właściwego do spraw zdrowia w zakresie działania Zespołu.</t>
  </si>
  <si>
    <t>Zespół opracowywał rekomendacje dotyczące programów profilaktycznych, promował zdrowy styl życia oraz usprawniał koordynację działań w zakresie zdrowia.</t>
  </si>
  <si>
    <t xml:space="preserve">Nie dotyczy </t>
  </si>
  <si>
    <t>11 września 2015 r</t>
  </si>
  <si>
    <t>prace ciągłe</t>
  </si>
  <si>
    <t>Rada do spraw Zdrowia Publicznego</t>
  </si>
  <si>
    <t>Opiniowanie projektu Narodowego Programu Zdrowia, o którym mowa w art. 9 ust. 1, i ewaluacja wdrażania tego programu,  przedstawianie ministrowi właściwemu do spraw zdrowia propozycji nowych zadań służących realizacji celów operacyjnych Narodowego Programu Zdrowia, o którym mowa w art. 9 ust. 1, wykonywanie innych zadań opiniodawczo-doradczych w zakresie zdrowia publicznego powierzonych przez ministra właściwego do spraw zdrowia</t>
  </si>
  <si>
    <t>Opiniowanie projektu Narodowego Programu Zdrowia, przedstawianie ministrowi właściwemu do spraw zdrowia propozycji nowych zadań służących realizacji celów operacyjnych Narodowego Programu Zdrowia, wykonywanie innych zadań opiniodawczo-doradczych w zakresie zdrowia publicznego powierzonych przez ministra właściwego do spraw zdrowia</t>
  </si>
  <si>
    <t xml:space="preserve">Komitet Sterujący Narodowego Programu Zdrowia </t>
  </si>
  <si>
    <t>Bieżąca koordynacja działań i rozwiązywanie problemów związanych z realizacją NPZ.</t>
  </si>
  <si>
    <t>8 października 2024 r.</t>
  </si>
  <si>
    <t>Zespół zakończy prace z dniem podjęcia decyzji przez ministra właściwego do spraw zdrowia o zakończeniu prac Zespołu, na wniosek Przewodniczącego Rady ds. Zdrowia Publicznego</t>
  </si>
  <si>
    <t>Zespół roboczy do spraw nowelizacji ustawy o zdrowiu publicznym przy Radzie do spraw Zdrowia Publicznego</t>
  </si>
  <si>
    <t>Dokonanie analizy obowiązujących przepisów ustawy o zdrowiu publicznym, opracowanie projektu ustawy zmieniającej ustawę o zdrowiu publicznym</t>
  </si>
  <si>
    <t>Opracowanie gruntownej reformy systemu zdrowia publicznego w Polsce, w tym zmian w ustawie z 11 września 2015 r. o zdrowiu publicznym</t>
  </si>
  <si>
    <t>Listopad 2024 r.</t>
  </si>
  <si>
    <t xml:space="preserve">Zespół roboczy do spraw przeciwdziałania otyłości przy Radzie do spraw Zdrowia Publicznego </t>
  </si>
  <si>
    <t>przeprowadzenia analizy systemu ochrony zdrowia w zakresie przeciwdziałania otyłości,wypracowania propozycji rozwiązań w zakresie zmniejszenia liczby osób z chorobą otyłościową w Polsce,wypracowania propozycji rozwiązań w odpowiedzi na problemy osób z chorobą otyłościową w Polsce</t>
  </si>
  <si>
    <t>Opracowanie systemowych rozwiązań służących profilaktyce i leczeniu otyłości w Polsce</t>
  </si>
  <si>
    <t xml:space="preserve">Online </t>
  </si>
  <si>
    <t>Szkolenia dla personelu medycznego w ramach projektu PDP1. Podnoszenie kwalifikacji personelu medycznego.</t>
  </si>
  <si>
    <t>Cykl szkoleń - 3 tury na temat: Elektronicznej Dokumentacji Medycznej/Zdarzeń Medycznych, Internetowego Konta Pacjenta, usługi gabinet.gov.pl, dostępności cyfrowej, narzędzi telemedycyny,</t>
  </si>
  <si>
    <t>ND</t>
  </si>
  <si>
    <t>Michał Mazur, Rudnicka-Szymczak Agnieszka, Chmielewski Bartłomiej, Dawid Zawada</t>
  </si>
  <si>
    <t>Ankieta po szkoleniu</t>
  </si>
  <si>
    <t>Podniesienie poziomu wiedzy uczestników</t>
  </si>
  <si>
    <t>Budynek główny MZ - ul. Miodowa 15</t>
  </si>
  <si>
    <t>Konferencja tematyczna PDP1 - działanie wynikające z Regulacji ws. Realizacji projektów dofinansowanych z Funduszy Norweskich, wskazane we Wniosku Aplikacyjnym.</t>
  </si>
  <si>
    <t>Konferencja  informująca o działaniach w projekcie PDP1. Wydarzenie informująco-promujące produkty projektu i Fundusze Norweskie. W konferencji wzięli udział przedstawiciele Beneficjenta, Operatora Programu, Partnera norweskiego, Krajowego Punktu Kontaktowego, przedstawiciele projektów wdrażających projekty pilotażowe, ABM, CeZ, organizacji pacjenckich. Konferencja była także transmitowana na żywo na kanałach MZ</t>
  </si>
  <si>
    <t xml:space="preserve">Magdalena Mycek, Małgorzata Majewska, Stein Olav Skrøvset, Hubert Życiński, Magdalena Kołodziej, Karolina Nowak, Krzysztof Napora, Joanna Hołub-Iwan, Monika Knudsen Gullslett, Unn Sollid Manskow, Siri Bjørvig, </t>
  </si>
  <si>
    <t>Streaming</t>
  </si>
  <si>
    <t>Hotel Bellotto</t>
  </si>
  <si>
    <t>Konferencja zamykająca projekty predefiniowane oraz podsumowująca realizację Programu "Zdrowie" .</t>
  </si>
  <si>
    <t>Konferencja miała formułę hybrydową, współorganizatorami byli: Operator Programu, przedstawiciele projektów predefiniowanych PDP1 i PDP2 oraz BK MZ. W wydarzeniu uczestniczyli m.in. przedstawiciele Ambasady Norwegii w Polsce, Krajowego Punktu Kontaktowego, Biura Mechanizmów Finansowych, Norweskiego Dyrektoriatu ds. Zdrowia, przedstawiciele projektów wdrażających projekty pilotażowe oraz pozostali zaproszeni gości.</t>
  </si>
  <si>
    <t>150000 - uwzględniono tylko koszt projektu PDP1</t>
  </si>
  <si>
    <t xml:space="preserve">Katarzyna Kacperczyk,  Aleksandra Wacko, Małgorzata Majewska, Pernille Venner Dehli, dr Julia Zaręba-Szczudlik, Roma Sobczak, dr Anna Drohomirecka,  Anna Stapkiewicz,
Hubert Życiński, Siri Bjørvig, prof. Joanna Hołub-Iwan, Grzegorz Szymczykiewicz, Magdalena Cedzyńska, Marta Kuczuk, Elin Bjørnstad, Astrid Nylenna,  prof. Wojciech Zgliczyński, Gudrun Dogg Gudmundsdottir, Marek Augustyn,                 </t>
  </si>
  <si>
    <t>art. 132 ustawy z dnia 11 września 2019 r. – Prawo zamówień publicznych</t>
  </si>
  <si>
    <t>Perfect Image</t>
  </si>
  <si>
    <t xml:space="preserve">V posiedzenie Telemedycznego Okrąłego Stołu </t>
  </si>
  <si>
    <t>Inicjatywa, służąca pogłębieniu współpracy strony rządowej ze specjalistami, podmiotami wykonującymi działaność leczniczą, producentami rządzeń medyczych oraz oprogramowania dla ochrony zdrowia, które mają doświadczenie w zakresie telemedycyny</t>
  </si>
  <si>
    <t>DeZ</t>
  </si>
  <si>
    <t>Wojciech Demediuk
Hubert Życiński
Julia Zaręba-Szczudlik
Anna Drohomirecka
Roma Sobczak
Jarosław Czerkies
Aleksander Prejbisz
Piotr Dobrowolski
Bartłomiej Trzmiel
Jan Pachocki</t>
  </si>
  <si>
    <t xml:space="preserve">Konsultacje </t>
  </si>
  <si>
    <t xml:space="preserve">Spotkanie konsultacyjne, podczas którego zostały przedstawione założenia realizacji Inwestycji D.1.1.2 Transformacja cyfrowa opieki zdrowotnej Krajowego Planu Odbudowy i Zwiększania Odporności (KPO). </t>
  </si>
  <si>
    <t>W spotkaniu uczestniczyli przedstawiciele samorządów wojewódzkich, przedstawiciele szpitali i ich organizacji zrzeszających, przedstawiciele  samorządu gospodarczego reprezentujący interesy gospodarcze zrzeszonych przedsiębiorców z branży IT. Celem spotkania było przedstawienie założeń inwestycji D.1.1.2 oraz założeń dot. naboru wniosków w trybie konkurencyjnym, który skierowany będzie do placówek zakwalifikowanych do tzw. sieci szpitali.</t>
  </si>
  <si>
    <t>pracownicy / kierownictwo MZ - DeZ</t>
  </si>
  <si>
    <t>Kierownictwo DeZ</t>
  </si>
  <si>
    <t>około 520</t>
  </si>
  <si>
    <t>około 500 osób w trybie umożliwiającym oglądanie wydarzenia on-line</t>
  </si>
  <si>
    <t xml:space="preserve">VI posiedzenie Telemedycznego Okrąłego Stołu </t>
  </si>
  <si>
    <t>Wojciech Demediuk
Hubert Życiński
Iwona Cikoto - Wawrzyniak
Konrad Korbiński
Adrian Doroszko
Paweł Krzesiński
Marek Dziadosz
Krzysztof Napora 
Joanna Syta
Jarosław Gruszka
Monika Kukla
Anna Kowalczuk
Iga Lipska
Ligia Kornowska
Katarzyna Kolasa
Tomasz Kopiec</t>
  </si>
  <si>
    <t>CIC Warsaw + online</t>
  </si>
  <si>
    <t xml:space="preserve">European Health Data and Innovation Summit </t>
  </si>
  <si>
    <t>Wydarzenie w związku z PREZ PL - debaty, prelekcje i interaktywne warsztaty, które rzucają światło na przyszłość opieki zdrowotnej. W trakcie konferencji odbyło się również forum interesariuszy TEHDAS2 – międzynarodowego projektu przygotowującego grunt pod zharmonizowaną implementację wtórnego wykorzystania danych dotyczących zdrowia w EHDS.</t>
  </si>
  <si>
    <t>DeZ - wydarzenie współorganizowane (MZ nie partycypował w kosztach), główny organizator - NIL-IN</t>
  </si>
  <si>
    <t>Brak danych - wydarzenie organizowane przez NIL - MZ nie ponosił kosztów</t>
  </si>
  <si>
    <t>Agnieszka Sawicka, Agnieszka Szadkowska, Aneta Sieradzka, Angelo Solimini, Anna Gawrońska, Anna Jeznach‑Steinhagen, Ann Gustafsson, Antonio Urda, Arnold Maciejewski, Artur Bialoszewski, Artur de Rosier, Artur Drobniak, Artur Krawczyk, Artur Olesch, Carl Asche, Carola Schulz, Dariusz Szplit, Elmar Nimmesgern, Elżbieta Szczecina, Emilie Passemard, Ewa Waszkowska, Ferenc Pongrácz, Fulvia Raffaelli, Goretti Mallorquí Fernandez, Grażyna Rydzewska, Grzegorz Bulaj, Grzegorz Wrona, Iwona Maroszyńska, Iwona Niedzielska, Jakub Adamski, Jakub Przybylski, Jan Pachocki, Jan‑Willem Boiten, Jean‑Marc Bourez, Joanna Wardziński, Joni Komulainen, Jarosław Biliński, Katarzyna Kolasa, Krzysztof Dyki, Łukasz Sosnowski, Maciej Bobowicz, Magdalena Lebiedziewicz, Magda Chlebus, Małgorzata Kiljańska, Małgorzata Olszewska, Małgorzata Sobotka‑Gałązka, Małgorzata Wywrot, Markus Kalliola, Marianne Benderra, Marcin But, Mélodie Bernaux, Michał Czarnuch, Michał Dybowski, Monika Ślęzak, Myriam Fernandez Martin, Mariusz Budzisz, Nienke Schutte, Nora Kurzova, Paweł Balsam, Paweł Kaźmierczyk, Paweł Ptaszyński, Piotr Jankowski, Piotr Piątek, Pia Brinkmann, Rafał Dunal, Rafał Krygier, Roman Radomski, Ryszard Paszkiewicz, Salvador Capella Gutierrez, Selina Zipponi, Tadeusz Kifner, Terje Peetso, Tomasz Jeruzalski, Tomasz Maciejewski, Tomasz Pilewicz, Tomasz Zieliński, Tomasz Zemojtel, Urszula Demkow, Urszula Jaworska, Wei Gu, Wojciech Fendler, Wioletta Śląska‑Zysk, Zdenka Dudová, Żaneta Zemła‑Pacud</t>
  </si>
  <si>
    <t>Posiedzenie</t>
  </si>
  <si>
    <t>Zgromadzenie ogólne TEHDAS2</t>
  </si>
  <si>
    <t>Wydarzenie w związku z PREZ PL. W siedzibie Ministerstwa Zdrowia odbyło się zgromadzenie ogólne TEHDAS2, czyli wspólnego działania finansowanego z programu EU4Health, które przygotowuje podstawy techniczne i wytyczne do wtórnego wykorzystywania danych dotyczących zdrowia w ramach EPDZ. W spotkaniu uczestniczyli m.in. eksperci z państw członkowskich UE oraz przedstawiciele Komisji Europejskiej.Podczas spotkania omówiono postępy w realizacji projektu.</t>
  </si>
  <si>
    <t>B.d.</t>
  </si>
  <si>
    <t>Członkowie TEHDAS</t>
  </si>
  <si>
    <t>PGE Stadion Narodowy</t>
  </si>
  <si>
    <t>32 spotkanie grupy ekspertów eHMSEG (eHealth Member States Expert Group)</t>
  </si>
  <si>
    <t>Wydarzenie w związku z PREZ PL. Grupa eHMSEG wspiera państwa członkowskie UE we wdrażaniu i eksploatacji europejskiej infrastruktury e-zdrowia (MyHealth@EU), wprowadzaniu usług transgranicznych oraz odpowiada za tworzenie i działanie krajowych punktów kontaktowych ds. e-zdrowia. Spotkanie stanowiło platformę wymiany doświadczeń i omówienia postępów w cyfryzacji systemów zdrowotnych w Europie. Polska zaprezentowała postępy we wdrażaniu e-recepty transgranicznej oraz prace nad Skróconą Kartą Zdrowia Pacjenta (Patient Summary).</t>
  </si>
  <si>
    <t>Brak danych - organizacja w ramach PREZ PL w Radzie UE</t>
  </si>
  <si>
    <t>W spotkaniu uczestniczyło ponad 80 delegatów z państw członkowskich UE oraz przedstawiciele KE (40 osób stacjonarnie i 49 osób online).</t>
  </si>
  <si>
    <t>Bruksela</t>
  </si>
  <si>
    <t>Hotel Le Plaza Brussels</t>
  </si>
  <si>
    <t>THE EUROPEAN HEALTH DATA SPACE - 
UNLOCKING EUROPE’S HEALTH DATA FUTURE TOGETHER</t>
  </si>
  <si>
    <t>Wydarzenie w związku z PREZ PL. Wydarzenie wysokiego szczebla organizowane przez KE przy współudziale Polskiej Prezydecji z okazji wejścia w życie rozporządzenia EHDS.</t>
  </si>
  <si>
    <t>DeZ (współorganizacja - organizator glówny - KE)</t>
  </si>
  <si>
    <t>Brak danych - wydarzenie organizowane przez KE - MZ nie ponosił kosztów</t>
  </si>
  <si>
    <t>Olivér Várhelyi, Katarzyna Kacperczyk, Lorena Boix Alonso, Andrzej Rys, Constantinos Pattichis, Vibeke van der Sprong, Tomislav Sokol, Pero Ivanko, Saila Rinne, Anca Toma, Daniel Theisen, Ole Johan Bakke, Marek Migdał, Marco Marsella, Fulvia Raffaelli, Nathalie Moll, Nick Schneider, Alexander Olbrechts, Padraic Ward, Irene Norstedt, Hela Ghariani, Grzegorz Borowiec, Sandra Gallina</t>
  </si>
  <si>
    <t>bd</t>
  </si>
  <si>
    <t>Rozwój usług transgranicznych w e-zdrowiu z perspektywy obywatela UE – szanse i wyzwania</t>
  </si>
  <si>
    <t>Wydarzenie w związku z PREZ PL. Omówienie zagadnień związanych z pierwotnym i wtórnym wykorzystywaniem danych dotyczących zdrowia w ramach EPDZ oraz bezpieczeństwa danych zdrowotnych w wymiarze cyberprzestrzeni. Wydarzenie stanowiło wyjątkową platformę do dyskusji i wymiany spostrzeżeń na temat przyszłości transgranicznych usług e-zdrowia i wykorzystania danych zdrowotnych w całej Europie. Wydarzenie było także transmitowane na kanale YouTube Ministerstwa Zdrowia.</t>
  </si>
  <si>
    <t>Zapewniono noclegi 7 prelegentom: 3 osoby 1 noc: 2390,19  PLN, 4 osoby po 2 noce: 3582,79 PLN - rezerwacja i opłaty dokonywane przez DWM</t>
  </si>
  <si>
    <t>zapewniono lot Brux-Waw-Brux dla moderatorki spotkania - rezerwacja i opłaty pod stronie DWM: 4085,87</t>
  </si>
  <si>
    <t>Wydarzenie organizowane w ramach PREZ, pozostały koszt po stronie KPRM. MZ nie  dysponuje informacją jaki był ogólny koszt wydarzenia.</t>
  </si>
  <si>
    <t xml:space="preserve">Małgorzata Bogusz, Marta Musidłowska, Hela Ghariani, Magdalena Kołodziej,  Magdalena Lebiedziewicz, Alexander Zlotnik, Natalia Żylińska-Puta, Jakub Adamski,Kenneth Bøgelund Ahrensberg, Piotr Drobek, Paweł Kaźmierczyk, Michał Dybowski, Michał Czarnuch, Søren Bank Greenfield, Dimitra Liveri, Błażej Pawlak, Paweł Ptaszyński
Katarzyna Kacperczyk, 
Fulvia Raffaelli, </t>
  </si>
  <si>
    <t>Posiedzenie Sieci e-Zdrowie (eHealth Network)</t>
  </si>
  <si>
    <t xml:space="preserve">Wydarzenie w związku z PREZ PL. Sieć e-Zdrowie została ustanowiona na podstawie art. 14 dyrektywy Parlamentu Europejskiego i Rady 2011/24/UE z dnia 9 marca 2011 r. w sprawie stosowania praw pacjentów w transgranicznej opiece zdrowotnej. 
Sieć jest dobrowolną platformą współpracy państw członkowskich, która służy wytyczaniu kierunków rozwoju Unii Europejskiej w dziedzinie e-zdrowia i kształtowaniu standardów dotyczących norm, zasad, kwestii interoperacyjności oraz spraw technicznych w zakresie wymiany danych dotyczących zdrowia cyfrowego. W przyszłości Sieć e-Zdrowie zastąpi Rada ds. EPDZ, która powstanie na mocy rozporządzenia ws. EPDZ. </t>
  </si>
  <si>
    <t>W wydarzeniu wzięli udział członkowie eHN (urzędnicy z p. cz. UE oraz z KE)</t>
  </si>
  <si>
    <t>b.d.</t>
  </si>
  <si>
    <t xml:space="preserve">VII posiedzenie Telemedycznego Okrąłego Stołu </t>
  </si>
  <si>
    <t>Izabela Leszczyna
Wojciech Demediuk
Łukasz Borek
Iwona Cikoto - Wawrzyniak
Jan Pachocki
Jarosław Boryń
Tomasz Maciejewski
Łukasz Sosnowski 
Jan Pachocki
Michał Chodorek
Krzysztof Napora
Paweł Krzesiński</t>
  </si>
  <si>
    <t>II.2026</t>
  </si>
  <si>
    <t>IV.2026</t>
  </si>
  <si>
    <t xml:space="preserve">Szkolenia </t>
  </si>
  <si>
    <t>Komunikacja z osobami ze szczególnymi potrzebami w placówce medycznej (AOS); Szkolenie centralne dla Grantobiorcówprojektu Dostępność Plus dla AOS. Cele: a) zwiększenie świadomości personelu w zakresie potrzeb pacjentów zeszczególnymi potrzebami iwpływu tych potrzeb na komunikację, b) rozwinięcie umiejętności skutecznej i empatycznej komunikacji z pacjentami ze szczególnymi potrzebami, c) nabycie praktycznych narzędzi komunikacyjnych i sposobów ograniczania barier wplacówkach AOS.</t>
  </si>
  <si>
    <t>a) aspekty prawne dostępności, b) definicja i rodzaje niepełnosprawności, c) bariery komunikacyjne isposoby ich eliminacji, d) obsługa pacjentów ze szczególnymi potrzebami, e) empatia i techniki zarządzania emocjami, f) Metody komunikacji z pacjentami ze szczególnymi potrzebami</t>
  </si>
  <si>
    <t>5593,60 (środki krajowe)</t>
  </si>
  <si>
    <t xml:space="preserve">26406,40 (Fundusze Europejskie) </t>
  </si>
  <si>
    <t>Joanna Nidzińska, Małgorzata Jędrzejewska</t>
  </si>
  <si>
    <t>art. 132 oraz art. 139, art. 138 ust. 1 oraz art.86 ustawy z dnia 11 września 2019 r. Prawo zamówień publicznych</t>
  </si>
  <si>
    <t>Instytut ADN Spółka z ograniczoną odpowiedzialnością spółka komandytowa</t>
  </si>
  <si>
    <t>ADR.250.169.2024</t>
  </si>
  <si>
    <r>
      <t xml:space="preserve">Niezaspokojone potrzeby w obszarze zdrowia sercowo-naczyniowego w Europie – stan obecny, wyzwania i rozwiązania
</t>
    </r>
    <r>
      <rPr>
        <i/>
        <sz val="11"/>
        <color theme="1"/>
        <rFont val="Calibri"/>
        <family val="2"/>
        <charset val="238"/>
        <scheme val="minor"/>
      </rPr>
      <t xml:space="preserve">
("Unmet needs in cardiovascular health across Europe – current status, challenges and solutions")
</t>
    </r>
    <r>
      <rPr>
        <sz val="11"/>
        <color theme="1"/>
        <rFont val="Calibri"/>
        <family val="2"/>
        <charset val="238"/>
        <scheme val="minor"/>
      </rPr>
      <t xml:space="preserve">
Konferencja w ramach Polskiej prezydencji w Radzie Unii Europejskiej</t>
    </r>
  </si>
  <si>
    <t>Departament e-Zdrowia</t>
  </si>
  <si>
    <t>Departament Zdrowia Publicznego</t>
  </si>
  <si>
    <t>Departament Równości w Zdrowiu</t>
  </si>
  <si>
    <t>Departament Zdrowia Publicznego (przed zmianą struktury organizacyjnej MZ)</t>
  </si>
  <si>
    <t>Departament Równości w Zdrowiu, Departament Zdrowia Publicznego</t>
  </si>
  <si>
    <t>Departament Równości w Zdrowiu, Biuro Komunikacji</t>
  </si>
  <si>
    <t>nie dotryczy</t>
  </si>
  <si>
    <t>nie doyczy</t>
  </si>
  <si>
    <t>Ministerstwo 
Zdrowia</t>
  </si>
  <si>
    <t>posiedzenia</t>
  </si>
  <si>
    <t>Posiedzenia Zespołu 
ds. zmian systemowych w ochronie zdrowia - Członek 1</t>
  </si>
  <si>
    <t>Funkcjonowanie zespołu zgodnie z Zarządzeniem Ministra Zdrowia z dnia 9 maja 2024 r. w sprawie powołania Zespołu do spraw zmian systemowych w ochronie zdrowia</t>
  </si>
  <si>
    <t>Biuro Ministra</t>
  </si>
  <si>
    <t>Posiedzenia Zespołu 
ds. zmian systemowych w ochronie zdrowia - Członek 2</t>
  </si>
  <si>
    <t>Posiedzenia Zespołu 
ds. zmian systemowych w ochronie zdrowia - Członek 3</t>
  </si>
  <si>
    <t xml:space="preserve">26/27.06.2024 </t>
  </si>
  <si>
    <t>Posiedzenia Zespołu 
ds. zmian systemowych w ochronie zdrowia - nocleg</t>
  </si>
  <si>
    <t xml:space="preserve">10/11.07.2024 </t>
  </si>
  <si>
    <t>Posiedzenia Zespołu 
ds. zmian systemowych w ochronie zdrowia - parking</t>
  </si>
  <si>
    <t>Rzeszów</t>
  </si>
  <si>
    <t>Medevac Hub Jasionka, Podkarpacki Park Naukowo-Technologiczny, Hotel Blue Diamond Active SPA</t>
  </si>
  <si>
    <t>jednorazowe</t>
  </si>
  <si>
    <t>Podsumowanie działalności Medevac Hub Jasionka w kontekście 3 lat trwającej wojny na Ukrainie</t>
  </si>
  <si>
    <t>Wydarzenie skierowane do ministrów zdrowia oraz ekspertów w dziedzinie ewakuacji medycznej pochodzących z państw, które są aktywnie zaangażowane w niesienie pomocy pacjentom ukraińskim, trafiającym na leczenie w innych państwach UE i EOG za pośrednictwem Medevac Hubu Jasionka w Rzeszowie. Celem spotkania było omówienie dotychczasowych działań, zdiagnozowanie ew. kwestii problematycznych i wypracowanie efektywnych mechanizmów umożliwiających dalsze leczenie pacjentów ukraińskich.</t>
  </si>
  <si>
    <t>28 037,80 zł brutto 
24 613,93 zł netto</t>
  </si>
  <si>
    <t>2 829 zł brutto 
2 300 zł netto</t>
  </si>
  <si>
    <t>22 076,80 zł brutto 
19 413,93 zł netto</t>
  </si>
  <si>
    <t>3 132 zł brutto 
2 900 zł netto</t>
  </si>
  <si>
    <t xml:space="preserve">Katarzyna Kacperczyk, Katarzyna Drążek-Laskowska, Marcel Van der Auwera, Lieselotte Demarez, Anita Milas Anzić, Václav Pláteník, Lucie Flynnová, Birgit Lao, Maria Jose Calvente, Laimutė Vaidelienė, Joana Korabliovienė, Magdalena Kędzior, Frederique de Jong, Beele Pronk, Thorben Kriege, Dominik Heinrich, Usman Mushtaq, Anne Camilla Hilton, Synnøve Ravnestad Eikefet, Bjørn Erik Brustad, Anders Holtan, Björn Eriksson, Oleksandr Porchun, Arman Kacharian, Veronika Gryshchenko, Andriy Vasko, Yarema Kachmar, Mykola Hranovskyi, Eric Adrien, Hans Das, Maciej Duszczyk, Alicja Kępka, Teresa Kubas-Hul, Małgorzata Dutkiewicz, Wojtek Wilk, Adam Szyszka, </t>
  </si>
  <si>
    <t>w ramach obowiązków służbowych</t>
  </si>
  <si>
    <t>Cykliczne, wynikające  z umowy międzynarodowej</t>
  </si>
  <si>
    <t>Posiedzenie polsko-niemieckiej komisji ds. transgranicznego ratownictwa medycznego celem realizacji polsko-niemieckiej umowy o współpracy transgranicznej w ratownictwie medycznym z 2011 r.</t>
  </si>
  <si>
    <t>W organizowanych naprzemiennie w Polsce i w Niemczech posiedzeniach komisji utworzonej w oparciu o umowę międzynarodową uczestniczą przedstawiciele Ministerstw Zdrowia Polski i Niemiec oraz właściwych przygranicznych województw/powiatów po obu stronach granicy.</t>
  </si>
  <si>
    <t>6 299 zł brutto 
5 304,63 zł netto</t>
  </si>
  <si>
    <t>bezkosztowo, Sala Kinowa w MZ</t>
  </si>
  <si>
    <t>1 625 zł brutto 
1 504,63 zł netto</t>
  </si>
  <si>
    <t>Wynajem sprzętu do tłumaczenia symultanicznego</t>
  </si>
  <si>
    <t>4 674 zł brutto 
3 800 zł netto</t>
  </si>
  <si>
    <t>Pani Katarzyna Kacperczyk, Podsekretarz Stanu w MZ; Pani Agnieszka Tuderek-Kuleta Dyretor Departamentu Bezpiezeństwa; Pani Katja Pohlmann Przewodnicząca niemieckiej delegacji, Federalne Ministerstwo Zdrowia Niemiec; Pani Daria Cetnarowska, Kierownik Oddziału Ratownictwa Medycznego w Dolnośląskim Urzędzie Wojewódzkim we Wrocławiu; Pani Rita Pfeiffer, reprezentująca Ministerstwo Zdrowia i Spraw Socjalnych Brandenburgii; Pani Monika Trojanowska, Dyrektor Wydziału Ratownictwa Medycznego i Powiadamiania Ratunkowego Zachodniopomorskiego Urzędu Wojewódzkiego, Dr Lutz Fischer, reprezentujący powiat Vorpommern-Greifswald; Pani Manuela Wilkes Ogando - przedstawicielka Saksonii; Pan Robert Kozłowski, Kierownik Dyspozytorni Medycznej Lubuskiego Urzędu Wojewódzkiego; Pani Sabine Wollersheim – specjalistka ds. Służb ratowniczych; Pani Gudren Zabel z Saksońskiego Ministerstwa Spraw Wewnętrznych; Pani Galina Mannthei Miniserstwo Zdrowia Niemiec; Pani Sabine Wollersheim - Doradca ds. ratownictwa, Ministerstwo Spraw Społecznych, Zdrowia i Sportu Meklemburgia-Pomorze Przednie.</t>
  </si>
  <si>
    <t>Sprawozdanie z posiedzenia polsko-niemieckiej komisji wspólnej ds. ratownictwa medycznego</t>
  </si>
  <si>
    <t>coroczne</t>
  </si>
  <si>
    <t>Krajowy Dzień Informacyjny Programu UE dla Zdrowia</t>
  </si>
  <si>
    <t>Przedstawienie ogólnych informacji o Programie UE dla zdrowia, promowanie Programu pracy na 2024 r., informowanie o możliwościach finasowania projektów w zakresie zdrowia oraz budowanie synergii z innymi funduszami/instrumentami/programami związanymi ze zdrowiem na poziomie europejskim/krajowym.</t>
  </si>
  <si>
    <t>Pani Katarzyna Drążek-Laskowska, dyrektor DWM w MZ, Pan Artur Iwanek, KPK Programu UE dla zdrowia (DWM w MZ), Pani Anna Bulzacka-Bogucka, HaDEA (KE), Pan Filip Domański, DG SANTE (KE), Pani Iwona Ćwiek, Instytut „Pomnik – Centrum Zdrowia Dziecka”, Pani dr Dagmara Robakowska - Hyżorek, Narodowe Centrum Badań i Rozwoju (Dział Krajowego Punktu Kontaktowego), Pani Milena Karpińska, Centrum Projektów Polska Cyfrowa</t>
  </si>
  <si>
    <t>ponad 250</t>
  </si>
  <si>
    <t>ok. 55</t>
  </si>
  <si>
    <t>ponad 200</t>
  </si>
  <si>
    <t>Krajowe Wydarzenie promujące wspólne działanie JA NFP4Health</t>
  </si>
  <si>
    <t>Przedstawienie polskim interesariuszom informacji o wspólnym działaniu na rzecz zwiększenia potencjału Krajowych Punktów Kontaktowych.</t>
  </si>
  <si>
    <t>Pan Giovanni Nicoletti, włoski KPK Programu UE dla zdrowia (włoskie MZ), Pan Artur Iwanek, KPK Programu UE dla zdrowia (DWM w MZ)</t>
  </si>
  <si>
    <t>ponad 240</t>
  </si>
  <si>
    <t>ok. 190</t>
  </si>
  <si>
    <t>Wydarzenie pn. Learning by Doing Labs – Cancer w ramach projektu JA NFP4Health</t>
  </si>
  <si>
    <t>Spotkanie przeznaczone wyłącznie dla interesariuszy projektów związanych z walką z rakiem. Celem była wymiana doświadczeń i wiedzy oraz identyfikacja synergii między projektami realizowanymi w ramach Programu UE dla Zdrowia i Programu „Horyzont Europa”.</t>
  </si>
  <si>
    <t>Catering pokryty przez włoskiego Koordynatora projektu JA NFP4Health - ProMIS</t>
  </si>
  <si>
    <t>Ekspertów zapewniał koordynator projekt JA NFP4Health</t>
  </si>
  <si>
    <t>Pani Katarzyna Drążek Laskowska DWM w MZ, Pan Cristian Leorin z ProMIS, Pan Paolo Michelutti z ProMIS, Pan  Pietro Pomella z ProMIS,</t>
  </si>
  <si>
    <t>ok. 40</t>
  </si>
  <si>
    <t>Szkolenie z zakresu rozliczania projektów z Programu UE dla zdrowia</t>
  </si>
  <si>
    <t>Szkolenie w języku angielskim z tłumaczeniem na język polski było otwarte dla wszystkich polskich interesariuszy. Program szkolenia obejmował przygotowywanie sprawozdań finansowych, krótkie omówienie sprawozdań technicznych, koszty jednostkowe oraz sesję pytań i odpowiedzi.</t>
  </si>
  <si>
    <t>Eksperta zapewniał koordynator projekt JA NFP4Health</t>
  </si>
  <si>
    <t>Koszt tłumaczenia ustnego</t>
  </si>
  <si>
    <t xml:space="preserve"> 418,20 zł, z tego 80% pokryte zostało ze wspólnego działania JA NFP4Health (KE).</t>
  </si>
  <si>
    <t>Pani Federica Rosin ProMIS - włoski Koordynator projektu JA NFP4Health</t>
  </si>
  <si>
    <t>ok. 320</t>
  </si>
  <si>
    <t>ok. 280</t>
  </si>
  <si>
    <t>Przedstawienie ogólnych informacji o Programie UE dla zdrowia, promowanie Programu pracy na 2025 r., możliwości finansowania projektów w ramach Programu UE dla zdrowia opublikowanych na portalu Funding&amp;Tenders Portal, aspekt administracyjny w kontekście zaproszeń do składania wniosków, itp.</t>
  </si>
  <si>
    <t>Pani Katarzyna Drążek-Laskowska, dyrektor DWM w MZ, Pan Artur Iwanek, KPK Programu UE dla zdrowia (DWM w MZ), Pani Anna Bulzacka-Bogucka, HaDEA (KE), Pan Filip Domański, DG SANTE (KE), Pani dr Dagmara Robakowska - Hyżorek, Narodowe Centrum Badań i Rozwoju (Dział Krajowego Punktu Kontaktowego), Pani Milena Karpińska, Centrum Projektów Polska Cyfrowa, Pani dr Elżbieta Kuriata, Agencja Oceny Technologii Medycznych i Taryfikacji</t>
  </si>
  <si>
    <t>ok. 250</t>
  </si>
  <si>
    <t>ok. 50</t>
  </si>
  <si>
    <t xml:space="preserve">ok.200 </t>
  </si>
  <si>
    <t>MZ i Cytadela</t>
  </si>
  <si>
    <t>jednorazowa oragnizacja przez PL; coroczna przez każdą prezydencję</t>
  </si>
  <si>
    <t>HERA Board</t>
  </si>
  <si>
    <t>Rada HERA (Rada Unijnego Urzędu ds. Gotowości i Reagowania na Zagrożenia Zdrowotne) - spotkanie odbywające się cyklicznie mające na celu omówienie działań HERA oraz aktualnych zagrożeń zdrowotnych w UE</t>
  </si>
  <si>
    <t>koszt ponosiły MSZ i MZ</t>
  </si>
  <si>
    <t>3780 zł + koszt cateringu</t>
  </si>
  <si>
    <t>14.05 w MZ bezkosztowo, Sala Kolumnowa MZ; 15.05 finanoswanie przez MSZ w ramach prezydencji (Cytadela)</t>
  </si>
  <si>
    <t>14.05 w MZ nie dotyczy, Sala Kolumnowa MZ; 15.05 finanoswanie przez MSZ w ramach prezydencji (Cytadela)</t>
  </si>
  <si>
    <t>14.05 kolacja w MZ koszt;  15.05 finanoswanie przez MSZ w ramach prezydencji (Cytadela)</t>
  </si>
  <si>
    <t xml:space="preserve">wynajem autokaru koszt 3780 zł </t>
  </si>
  <si>
    <t>brak danych</t>
  </si>
  <si>
    <t>sowobodne wypowiedzi przedstawicieli państw członkowskich UE i Komisji Europejskiej</t>
  </si>
  <si>
    <t>nie w zakresie MZ; nie mamy wiedzy o zamówieniu na dzień 15.05 przez MSZ</t>
  </si>
  <si>
    <t>nie ze strony MZ</t>
  </si>
  <si>
    <t>sprawozdanie z posiedzenia</t>
  </si>
  <si>
    <t>Sprawozdanie z posiedzenia HERA Board 15.05.2025, warszawa</t>
  </si>
  <si>
    <t>Kraków / Wieliczka</t>
  </si>
  <si>
    <t>Puro Hotel / Kopalnia Soli Wieliczka</t>
  </si>
  <si>
    <t>jednorazowa oragnizacja przez PL; coroczna przeż każdą prezydencję</t>
  </si>
  <si>
    <t>Attache Trip</t>
  </si>
  <si>
    <t>Posiedzenie Grupy Roboczej ds. Zdrowia Publicznego</t>
  </si>
  <si>
    <t>Koszty w zakresie MSZ (budżet prezydencji) i MZ</t>
  </si>
  <si>
    <t>4968 zł + koszt kolacji w MZ</t>
  </si>
  <si>
    <r>
      <rPr>
        <b/>
        <sz val="11"/>
        <color theme="1"/>
        <rFont val="Calibri"/>
        <family val="2"/>
        <charset val="238"/>
        <scheme val="minor"/>
      </rPr>
      <t xml:space="preserve">Kolacja w MZ </t>
    </r>
    <r>
      <rPr>
        <sz val="11"/>
        <color theme="1"/>
        <rFont val="Calibri"/>
        <family val="2"/>
        <charset val="238"/>
        <scheme val="minor"/>
      </rPr>
      <t xml:space="preserve">dla 47 osób w dn. </t>
    </r>
    <r>
      <rPr>
        <sz val="11"/>
        <color theme="1"/>
        <rFont val="Calibri"/>
        <family val="2"/>
        <scheme val="minor"/>
      </rPr>
      <t xml:space="preserve"> 26.02.2025 ; </t>
    </r>
    <r>
      <rPr>
        <b/>
        <sz val="11"/>
        <color theme="1"/>
        <rFont val="Calibri"/>
        <family val="2"/>
        <charset val="238"/>
        <scheme val="minor"/>
      </rPr>
      <t>Usługa gastronomiczna w Hotelu PURO</t>
    </r>
    <r>
      <rPr>
        <sz val="11"/>
        <color theme="1"/>
        <rFont val="Calibri"/>
        <family val="2"/>
        <scheme val="minor"/>
      </rPr>
      <t xml:space="preserve"> 27.02.2025 - kwota: 6.200; </t>
    </r>
    <r>
      <rPr>
        <b/>
        <sz val="11"/>
        <color theme="1"/>
        <rFont val="Calibri"/>
        <family val="2"/>
        <charset val="238"/>
        <scheme val="minor"/>
      </rPr>
      <t>Usułga gastronomiczna w Kopalni Soli Wieliczka</t>
    </r>
    <r>
      <rPr>
        <sz val="11"/>
        <color theme="1"/>
        <rFont val="Calibri"/>
        <family val="2"/>
        <scheme val="minor"/>
      </rPr>
      <t xml:space="preserve"> - kwota: 27.462,27</t>
    </r>
  </si>
  <si>
    <t>wynajem autokaru - koszt 4968 zł</t>
  </si>
  <si>
    <t>swobodne wypowiedzi Przedstawicieli ds. Zdrowia w Stałych Przedstawicielstwach przy UE z poszczególnych państw UE-27</t>
  </si>
  <si>
    <t>Kolacja w MZ - 45 osób, wydarzenia Kraków/Wieliczka - 40 osób</t>
  </si>
  <si>
    <t>nie odtyczy - z zasady spotkanie odbywa się co pół roku w każdym kraju sprawującym prezydencję w Radzie Unii Europejskiej</t>
  </si>
  <si>
    <t>Cytalela</t>
  </si>
  <si>
    <t xml:space="preserve">Nieformalne Spotkanie Ministrów UE ds. Zdrowia </t>
  </si>
  <si>
    <t>Koszty w zakresie MSZ (budżet prezydencji)</t>
  </si>
  <si>
    <t>finanoswanie przez MSZ w ramach prezydencji (Cytadela)</t>
  </si>
  <si>
    <t>1.Opłata licencyjna za występ chóru „VRC” w ramach programu kulturalnego towarzyszącego nieformalnemu spotkaniu ministrów zdrowia UE, zorganizowanego 24–25 marca 2025 r. w Warszawie. 2.Tłumacz + należny podatek VAT</t>
  </si>
  <si>
    <t>281,67 i 5627,57 + 1250,78</t>
  </si>
  <si>
    <t>281,67 + 6 878,35</t>
  </si>
  <si>
    <t>Ministrowie Zdrowia p.cz. UE</t>
  </si>
  <si>
    <t>zgodnie z fiszką: 159</t>
  </si>
  <si>
    <t>Informacja we właściwości MSZ</t>
  </si>
  <si>
    <t>właściwość MSZ (z zasady spotkanie dbywa się co pół roku w każdym kraju sprawującym prezydencję w Radzie UE)</t>
  </si>
  <si>
    <t>Genewa</t>
  </si>
  <si>
    <t xml:space="preserve">siedziba SP RP w Genewie </t>
  </si>
  <si>
    <t xml:space="preserve">Polsko -ukraińskie wydarzenie  nt. transformacji ukraińskiego systemu ochrony zdrowia  </t>
  </si>
  <si>
    <t xml:space="preserve"> wydarzenie typu  side-event na marginesie Światowego Zgormadzenia Zdrowia </t>
  </si>
  <si>
    <t>2985,55 CHF</t>
  </si>
  <si>
    <t xml:space="preserve">bezkosztowo, Sali udzieliło SP RP w Genewie </t>
  </si>
  <si>
    <t>cena całościowa dot. zakupu produktów spożywczych, zamówienia obsługi kelnerskiej, prania obrusów.</t>
  </si>
  <si>
    <t>ok.10</t>
  </si>
  <si>
    <t>wydarzenie nt. przyspieszenia zakończenia epidemii gruźlicy</t>
  </si>
  <si>
    <t>ok. 10</t>
  </si>
  <si>
    <t>spotkanie punktów kontaktowych ds. współpracy z WHO - nieformalna dyskusja</t>
  </si>
  <si>
    <t xml:space="preserve">nieformalana dyskusja z poczęstunkiem w siedzibie SP RP </t>
  </si>
  <si>
    <t xml:space="preserve">Nowy Jork </t>
  </si>
  <si>
    <t xml:space="preserve">siedziba delegatury UE w Nowym Jorku </t>
  </si>
  <si>
    <t>spotkanie nt. ewakuacji medycznych w sytuacjach kryzyskowych</t>
  </si>
  <si>
    <t>nieformalna dyskusja z poczęstunkiem</t>
  </si>
  <si>
    <t>1184,89 USD</t>
  </si>
  <si>
    <t>bezkosztowo, Sali udzieliło EU DEL</t>
  </si>
  <si>
    <t>cykliczne</t>
  </si>
  <si>
    <t>1794,35 CHF</t>
  </si>
  <si>
    <t xml:space="preserve">wydarzenie nt. ochrony zdrowia psychicznego dziecie i młodzieży w dobie wyzwań cyfrowych </t>
  </si>
  <si>
    <t>1416,08 CHF + 320 CHF + 4887,74 PLN</t>
  </si>
  <si>
    <t>1416,08 CHF</t>
  </si>
  <si>
    <t>koszty zakwaterowania dwóch uczestniczek: 320 CHF</t>
  </si>
  <si>
    <t xml:space="preserve">koszt przelotu dwóch uczestniczek: 4887,74 PLN  </t>
  </si>
  <si>
    <t xml:space="preserve">ok.10 </t>
  </si>
  <si>
    <t>Kopehnaga</t>
  </si>
  <si>
    <t>Ambasada RP w Kopenhadze</t>
  </si>
  <si>
    <t>nieformalana dyskusja z poczęstunkiem w siedzibie Ambasady</t>
  </si>
  <si>
    <t>24810,00 DKK</t>
  </si>
  <si>
    <t xml:space="preserve">bezkosztowo, Sali udzieliła Ambasada RP </t>
  </si>
  <si>
    <t>spotkanie eksperckie</t>
  </si>
  <si>
    <t>spotkanie nt. ewakuacji medycznych i Medevac Hub Jasionka</t>
  </si>
  <si>
    <t>nieformalna dyskusja i lunch</t>
  </si>
  <si>
    <t>850,00 PLN</t>
  </si>
  <si>
    <t>bezkosztowo - w MZ</t>
  </si>
  <si>
    <t>ok.20</t>
  </si>
  <si>
    <t>Stadion Narodowy</t>
  </si>
  <si>
    <t>konferencja  jednorazowe</t>
  </si>
  <si>
    <t xml:space="preserve">Konferencja wysokiego szczebla „Wspólnie dla zdrowia Europy - strategiczne kierunki i działania sektora zdrowia publicznego” </t>
  </si>
  <si>
    <t>Konferencja otwierająca polską prezydencję w zdrowiu</t>
  </si>
  <si>
    <t>rezerwa celowa na prezydencję KPRM</t>
  </si>
  <si>
    <t>spotkanie wysokiego szczebla, jednorazowe</t>
  </si>
  <si>
    <t xml:space="preserve">Spotkanie Naczelnych Lekarzy, Naczelnych Lekarzy Dentystów i Naczelnych Pielęgniarek </t>
  </si>
  <si>
    <t>Spotkanie odbywa się co 6 miesięcy i jest organizowane przez państwo sprawujęce prezydencję w Rzdie UE</t>
  </si>
  <si>
    <t>Stałe Przedstawicielstwo RP przy UE</t>
  </si>
  <si>
    <t>konferencja wysokiego szczebla, jednorazowe</t>
  </si>
  <si>
    <t>Konferencja wysokiego szczebla “Critical Medicines for Health Security – current challenges and the way forward”.</t>
  </si>
  <si>
    <t>Poruszono na niej między innymi kwestie dotyczące problemów z dostępem do leków krytycznych czy też wyzwań związanych z finansowaniem produkcji tychże leków w Europie</t>
  </si>
  <si>
    <t xml:space="preserve">koszt biletu 3 osob </t>
  </si>
  <si>
    <t>25.02.2025 r.</t>
  </si>
  <si>
    <t>Hotel Crowne Plaza Warszawa</t>
  </si>
  <si>
    <t>konferencja, jednorazowe</t>
  </si>
  <si>
    <t xml:space="preserve">współorganizacja Konferencji Unmet needs in cardiovascular health across Europe – current status, challenges and solutions </t>
  </si>
  <si>
    <t xml:space="preserve">Konferencja została zorganizowana we wspólpracy z Polskim Towarzystwem Kardiologicznym. Konferencja skupiała się na profilaktyce zdrowotnej, nowych możliwościach diagnostycznych i terapeutycznych, e-zdrowiu, krajowych planach i perspektywach kardiologicznych oraz rozwiązaniach mających na celu zapewnienie zdrowia populacji i budowanie zrównoważonych systemów opieki zdrowotnej. </t>
  </si>
  <si>
    <t>spotaknie eksperckie jednorazowe</t>
  </si>
  <si>
    <t xml:space="preserve"> Spotkanie Forum Doradczego EFSA </t>
  </si>
  <si>
    <t xml:space="preserve">spotkanie organozowane przez państwo sprawujące prezydencję </t>
  </si>
  <si>
    <t>Kraków</t>
  </si>
  <si>
    <t>Collegium Medicum UJ Kraków</t>
  </si>
  <si>
    <t>Konferencja “Promoting and Protecting the Mental Health of Children and Adolescents in the Digital Era”</t>
  </si>
  <si>
    <t xml:space="preserve">Wydarzenie w ramach prezydencji </t>
  </si>
  <si>
    <t xml:space="preserve">Wydarzenie międzysektorowe „Health security – challanges, innovation, future” </t>
  </si>
  <si>
    <t>łącznie z nagłośnieniem</t>
  </si>
  <si>
    <t xml:space="preserve">łącznie z nagłośnieniem </t>
  </si>
  <si>
    <t>Faktura obejmuje zapewnienie wyposażenia sali konferencyjnej oraz aranżacji przestrzeni do rozmów kuluarowych  podczas wydarzenia międzysektorowego</t>
  </si>
  <si>
    <t>Gdynia</t>
  </si>
  <si>
    <t>LO im. Marynarki Wojennej RP w Gdyni</t>
  </si>
  <si>
    <t>Spotkanie trio prezydencji w zakresie priorytetu zdrowie psychiczne dzieci i młodzieży</t>
  </si>
  <si>
    <t>spotkanie jednorazowe</t>
  </si>
  <si>
    <t xml:space="preserve">Uroczyste podsumowanie Prezydencji w siedzibie Ministerstwa Zdrowia w dniu  </t>
  </si>
  <si>
    <t>6672,51 zł + koszt cateringu</t>
  </si>
  <si>
    <t>6672,51 zł + koszt catringu</t>
  </si>
  <si>
    <t>usługi poligraficzne i graficzne</t>
  </si>
  <si>
    <t>Minister Zdrowia, Podsekretarz Stanu, Dyrektor DWM, przedstawiciele jednostek podległych i nadzorowanych przez MZ</t>
  </si>
  <si>
    <t>wszyscy</t>
  </si>
  <si>
    <t>Departament Współpracy Międzynarodowej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</si>
</sst>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0\ &quot;zł&quot;;[Red]\-#,##0\ &quot;zł&quot;"/>
    <numFmt numFmtId="8" formatCode="#,##0.00\ &quot;zł&quot;;[Red]\-#,##0.00\ &quot;zł&quot;"/>
    <numFmt numFmtId="44" formatCode="_-* #,##0.00\ &quot;zł&quot;_-;\-* #,##0.00\ &quot;zł&quot;_-;_-* &quot;-&quot;??\ &quot;zł&quot;_-;_-@_-"/>
    <numFmt numFmtId="164" formatCode="#,##0.00\ &quot;zł&quot;"/>
  </numFmts>
  <fonts count="13"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1"/>
      <name val="Calibri"/>
      <family val="2"/>
      <charset val="238"/>
      <scheme val="minor"/>
    </font>
    <font>
      <sz val="10"/>
      <color theme="1"/>
      <name val="Calibri"/>
      <family val="2"/>
      <charset val="238"/>
      <scheme val="minor"/>
    </font>
    <font>
      <i/>
      <sz val="11"/>
      <color theme="1"/>
      <name val="Calibri"/>
      <family val="2"/>
      <charset val="238"/>
      <scheme val="minor"/>
    </font>
    <font>
      <sz val="11"/>
      <name val="Calibri"/>
      <family val="2"/>
      <charset val="238"/>
      <scheme val="minor"/>
    </font>
    <font>
      <sz val="11"/>
      <color rgb="FF0A0A0A"/>
      <name val="Calibri"/>
      <family val="2"/>
      <charset val="238"/>
      <scheme val="minor"/>
    </font>
    <font>
      <sz val="8"/>
      <name val="Calibri"/>
      <family val="2"/>
      <scheme val="minor"/>
    </font>
    <font>
      <sz val="11"/>
      <name val="Calibri"/>
      <family val="2"/>
      <charset val="238"/>
    </font>
    <font>
      <sz val="11"/>
      <name val="Calibri"/>
      <family val="2"/>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medium">
        <color indexed="64"/>
      </left>
      <right/>
      <top/>
      <bottom/>
      <diagonal/>
    </border>
    <border>
      <left/>
      <right style="medium">
        <color indexed="64"/>
      </right>
      <top/>
      <bottom/>
      <diagonal/>
    </border>
  </borders>
  <cellStyleXfs count="1">
    <xf numFmtId="0" fontId="0" fillId="0" borderId="0"/>
  </cellStyleXfs>
  <cellXfs count="44">
    <xf numFmtId="0" fontId="0" fillId="0" borderId="0" xfId="0"/>
    <xf numFmtId="0" fontId="3" fillId="0" borderId="0" xfId="0" applyFont="1" applyAlignment="1">
      <alignment horizontal="center" vertical="center" wrapText="1"/>
    </xf>
    <xf numFmtId="0" fontId="5" fillId="0" borderId="1" xfId="0" applyFont="1" applyBorder="1" applyAlignment="1">
      <alignment horizontal="center" vertical="center" wrapText="1"/>
    </xf>
    <xf numFmtId="164" fontId="5" fillId="0" borderId="1" xfId="0" applyNumberFormat="1"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164" fontId="3" fillId="0" borderId="1" xfId="0" applyNumberFormat="1" applyFont="1" applyBorder="1" applyAlignment="1">
      <alignment horizontal="center" vertical="center" wrapText="1"/>
    </xf>
    <xf numFmtId="9" fontId="3" fillId="0" borderId="1" xfId="0" applyNumberFormat="1" applyFont="1" applyBorder="1" applyAlignment="1">
      <alignment horizontal="center" vertical="center" wrapText="1"/>
    </xf>
    <xf numFmtId="44" fontId="3" fillId="0" borderId="1" xfId="0" applyNumberFormat="1" applyFont="1" applyBorder="1" applyAlignment="1">
      <alignment horizontal="center" vertical="center" wrapText="1"/>
    </xf>
    <xf numFmtId="10" fontId="3" fillId="0" borderId="1" xfId="0" applyNumberFormat="1" applyFont="1" applyBorder="1" applyAlignment="1">
      <alignment horizontal="center" vertical="center" wrapText="1"/>
    </xf>
    <xf numFmtId="4" fontId="3" fillId="0" borderId="1" xfId="0" applyNumberFormat="1" applyFont="1" applyBorder="1" applyAlignment="1">
      <alignment horizontal="center" vertical="center" wrapText="1"/>
    </xf>
    <xf numFmtId="6" fontId="3" fillId="0" borderId="1" xfId="0" applyNumberFormat="1" applyFont="1" applyBorder="1" applyAlignment="1">
      <alignment horizontal="center" vertical="center" wrapText="1"/>
    </xf>
    <xf numFmtId="17"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8" fontId="6" fillId="0" borderId="1" xfId="0" applyNumberFormat="1" applyFont="1" applyBorder="1" applyAlignment="1">
      <alignment horizontal="center" vertical="center" wrapText="1"/>
    </xf>
    <xf numFmtId="9" fontId="6" fillId="0" borderId="1" xfId="0" applyNumberFormat="1" applyFont="1" applyBorder="1" applyAlignment="1">
      <alignment horizontal="center" vertical="center" wrapText="1"/>
    </xf>
    <xf numFmtId="3" fontId="6" fillId="0" borderId="1" xfId="0" applyNumberFormat="1" applyFont="1" applyBorder="1" applyAlignment="1">
      <alignment horizontal="center" vertical="center" wrapText="1"/>
    </xf>
    <xf numFmtId="14" fontId="8" fillId="0" borderId="1" xfId="0" applyNumberFormat="1" applyFont="1" applyBorder="1" applyAlignment="1">
      <alignment horizontal="center" vertical="center" wrapText="1"/>
    </xf>
    <xf numFmtId="8" fontId="3"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17" fontId="3" fillId="0" borderId="1" xfId="0" applyNumberFormat="1" applyFont="1" applyBorder="1" applyAlignment="1">
      <alignment horizontal="center" vertical="center" wrapText="1"/>
    </xf>
    <xf numFmtId="3" fontId="3" fillId="0" borderId="1"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164" fontId="3" fillId="0" borderId="2" xfId="0" applyNumberFormat="1" applyFont="1" applyBorder="1" applyAlignment="1">
      <alignment horizontal="center" vertical="center" wrapText="1"/>
    </xf>
    <xf numFmtId="164" fontId="3" fillId="0" borderId="0" xfId="0" applyNumberFormat="1" applyFont="1" applyAlignment="1">
      <alignment horizontal="center" vertical="center" wrapText="1"/>
    </xf>
    <xf numFmtId="0" fontId="0" fillId="0" borderId="1" xfId="0" applyBorder="1" applyAlignment="1">
      <alignment horizontal="center" vertical="center" wrapText="1"/>
    </xf>
    <xf numFmtId="14" fontId="11"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2" fillId="0" borderId="1" xfId="0" applyFont="1" applyBorder="1" applyAlignment="1">
      <alignment horizontal="center" vertical="center" wrapText="1"/>
    </xf>
    <xf numFmtId="9" fontId="11" fillId="0" borderId="1" xfId="0" applyNumberFormat="1" applyFont="1" applyBorder="1" applyAlignment="1">
      <alignment horizontal="center" vertical="center" wrapText="1"/>
    </xf>
    <xf numFmtId="4" fontId="0" fillId="0" borderId="1" xfId="0" applyNumberFormat="1" applyBorder="1" applyAlignment="1">
      <alignment horizontal="center" vertical="center" wrapText="1"/>
    </xf>
    <xf numFmtId="8"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0" fontId="12" fillId="0" borderId="1" xfId="0" applyFont="1" applyBorder="1" applyAlignment="1">
      <alignment horizontal="center" vertical="center" wrapText="1"/>
    </xf>
    <xf numFmtId="14" fontId="12" fillId="0" borderId="1" xfId="0" applyNumberFormat="1" applyFont="1" applyBorder="1" applyAlignment="1">
      <alignment horizontal="center" vertical="center" wrapText="1"/>
    </xf>
    <xf numFmtId="9" fontId="0" fillId="0" borderId="1" xfId="0" applyNumberFormat="1" applyBorder="1" applyAlignment="1">
      <alignment horizontal="center" vertical="center" wrapText="1"/>
    </xf>
    <xf numFmtId="6" fontId="0" fillId="0" borderId="1" xfId="0" applyNumberForma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164" fontId="5" fillId="0" borderId="1" xfId="0" applyNumberFormat="1" applyFont="1" applyBorder="1" applyAlignment="1">
      <alignment horizontal="center" vertical="center" wrapText="1"/>
    </xf>
    <xf numFmtId="0" fontId="0" fillId="0" borderId="1" xfId="0" applyBorder="1" applyAlignment="1">
      <alignment horizontal="center" vertical="center" wrapText="1"/>
    </xf>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microsoft.com/office/2017/10/relationships/person" Target="persons/perso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Z:\ZZL\REJESTRY%20KADROWE\Szkolenia\Archiwalne\EWIDENCJA%20szkole&#324;%202024.xlsx" TargetMode="External"/><Relationship Id="rId1" Type="http://schemas.openxmlformats.org/officeDocument/2006/relationships/externalLinkPath" Target="file:///K:\ZZL\REJESTRY%20KADROWE\Szkolenia\Archiwalne\EWIDENCJA%20szkole&#324;%202024.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V:\Personel\Zestawienia%20i%20bazy%20danych\250109_REJESTR_SZKOLE&#323;_Pracownik&#243;w_DAS_2024_2025_rok.xlsx" TargetMode="External"/><Relationship Id="rId1" Type="http://schemas.openxmlformats.org/officeDocument/2006/relationships/externalLinkPath" Target="file:///V:\Personel\Zestawienia%20i%20bazy%20danych\250109_REJESTR_SZKOLE&#323;_Pracownik&#243;w_DAS_2024_2025_ro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zkolenia Zewnętrzne"/>
      <sheetName val="Arkusz3"/>
      <sheetName val="Szkolenia Wewnętrzne"/>
      <sheetName val="Szkolenia wewnętrzne EXCEL 2024"/>
      <sheetName val="Szkolenia Grupowe"/>
      <sheetName val="Szkolenia Centralne"/>
      <sheetName val="Szkolenia DAIS - płatne z UE."/>
      <sheetName val="Szkolenia z 4700"/>
      <sheetName val="Szkolenia Prezydencja"/>
      <sheetName val="Kategoria szkoleń"/>
      <sheetName val="Arkusz źródłowy"/>
      <sheetName val="Pracownicy MZ "/>
      <sheetName val="pracownicy MZ"/>
      <sheetName val="Szkolenia zagraniczne"/>
    </sheetNames>
    <sheetDataSet>
      <sheetData sheetId="0"/>
      <sheetData sheetId="1"/>
      <sheetData sheetId="2"/>
      <sheetData sheetId="3"/>
      <sheetData sheetId="4">
        <row r="3">
          <cell r="I3">
            <v>2980</v>
          </cell>
        </row>
        <row r="9">
          <cell r="I9">
            <v>18900</v>
          </cell>
        </row>
        <row r="10">
          <cell r="I10">
            <v>14360</v>
          </cell>
        </row>
        <row r="11">
          <cell r="I11">
            <v>11800</v>
          </cell>
        </row>
        <row r="12">
          <cell r="I12">
            <v>3100</v>
          </cell>
        </row>
        <row r="14">
          <cell r="I14">
            <v>5400</v>
          </cell>
        </row>
        <row r="15">
          <cell r="I15">
            <v>5900</v>
          </cell>
        </row>
        <row r="17">
          <cell r="I17">
            <v>25300</v>
          </cell>
        </row>
        <row r="20">
          <cell r="I20">
            <v>5860</v>
          </cell>
        </row>
        <row r="23">
          <cell r="I23">
            <v>11900</v>
          </cell>
        </row>
        <row r="24">
          <cell r="I24">
            <v>11800</v>
          </cell>
        </row>
        <row r="28">
          <cell r="I28">
            <v>9550</v>
          </cell>
        </row>
        <row r="29">
          <cell r="I29">
            <v>31500</v>
          </cell>
        </row>
        <row r="30">
          <cell r="I30">
            <v>17200</v>
          </cell>
        </row>
      </sheetData>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024r."/>
      <sheetName val="2025r."/>
      <sheetName val="Słownik"/>
    </sheetNames>
    <sheetDataSet>
      <sheetData sheetId="0" refreshError="1">
        <row r="2">
          <cell r="K2">
            <v>1490</v>
          </cell>
        </row>
      </sheetData>
      <sheetData sheetId="1" refreshError="1"/>
      <sheetData sheetId="2" refreshError="1"/>
    </sheetDataSet>
  </externalBook>
</externalLink>
</file>

<file path=xl/persons/person.xml><?xml version="1.0" encoding="utf-8"?>
<personList xmlns="http://schemas.microsoft.com/office/spreadsheetml/2018/threadedcomments" xmlns:x="http://schemas.openxmlformats.org/spreadsheetml/2006/main">
  <person displayName="Karnas Monika" id="{D928E851-FCA6-4840-AF46-CA900A87D96D}" userId="S::m.karnas@mz.gov.pl::eefb099f-5ba2-4321-927e-6d66e13f7b5a" providerId="AD"/>
  <person displayName="Kaczyńska Katarzyna" id="{D64D3F25-4287-4752-9A69-15818C62D1FD}" userId="S::k.kaczynska@mz.gov.pl::d847402b-6fb6-4b14-bd5b-3f78986d785f"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J221" dT="2026-04-13T07:26:03.21" personId="{D64D3F25-4287-4752-9A69-15818C62D1FD}" id="{607228E1-71FE-4FC9-B17A-BED374E40850}">
    <text>Wydatki w ramach III edycji funduszy norweskich (Norweski Mechanizm Finansowy na lata 2014-2021): 85% fundusze norweskie, 15% budżet Państwa</text>
  </threadedComment>
  <threadedComment ref="J222" dT="2026-04-13T07:28:33.78" personId="{D64D3F25-4287-4752-9A69-15818C62D1FD}" id="{4F3F3355-A55C-4209-AFAD-59DDB192650D}">
    <text xml:space="preserve">Wydatki w ramach Funduszu Współpracy Dwustronnej funduszy norweskich i EOG na lata 2014-2021 - 100% ze środków funduszu (Mechanizm Finansowy EOG - 49,15%, Norweski Mechanizm Finansowy - 50,85%)
</text>
  </threadedComment>
  <threadedComment ref="J223" dT="2026-04-13T07:28:40.03" personId="{D64D3F25-4287-4752-9A69-15818C62D1FD}" id="{1B4DB4DD-AE5B-4B80-8BF8-9C8D01171B90}">
    <text>Wydatki w ramach Funduszu Współpracy Dwustronnej funduszy norweskich i EOG na lata 2014-2021 - 100% ze środków funduszu (Mechanizm Finansowy EOG - 49,15%, Norweski Mechanizm Finansowy - 50,85%)</text>
  </threadedComment>
  <threadedComment ref="J224" dT="2026-04-10T13:19:00.76" personId="{D928E851-FCA6-4840-AF46-CA900A87D96D}" id="{E784F251-A7CA-4133-8704-8E2A7907BB72}">
    <text>Wydatki poniesione w ramach Pomocy Technicznej Funduszy Europejskiej 2021-2027</text>
  </threadedComment>
  <threadedComment ref="J225" dT="2026-04-10T14:43:42.28" personId="{D928E851-FCA6-4840-AF46-CA900A87D96D}" id="{DE32EBF6-9B63-4A0C-BE91-50BB3386F03C}">
    <text>Kwota brutto</text>
  </threadedComment>
  <threadedComment ref="J225" dT="2026-04-10T14:44:06.13" personId="{D928E851-FCA6-4840-AF46-CA900A87D96D}" id="{C7DA70FE-099C-4D37-96A6-1063C0A2C8B1}" parentId="{DE32EBF6-9B63-4A0C-BE91-50BB3386F03C}">
    <text xml:space="preserve">Wydatki poniesione w ramach Pomocy Technicznej Funduszy Europejskiej 2021-2027
</text>
  </threadedComment>
  <threadedComment ref="Q225" dT="2026-04-10T14:52:38.60" personId="{D928E851-FCA6-4840-AF46-CA900A87D96D}" id="{A3CC3F9A-88C1-4A22-83A9-B07B6DBFC945}">
    <text>Catering w ramach umowy ramowej MZ</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W1970"/>
  <sheetViews>
    <sheetView tabSelected="1" topLeftCell="A247" zoomScale="70" zoomScaleNormal="70" workbookViewId="0">
      <selection activeCell="AN304" sqref="AN304"/>
    </sheetView>
  </sheetViews>
  <sheetFormatPr defaultColWidth="8.75" defaultRowHeight="14.3" x14ac:dyDescent="0.25"/>
  <cols>
    <col min="1" max="1" width="11.75" style="24" customWidth="1"/>
    <col min="2" max="2" width="11.875" style="1" customWidth="1"/>
    <col min="3" max="3" width="12.875" style="1" customWidth="1"/>
    <col min="4" max="4" width="21.5" style="1" customWidth="1"/>
    <col min="5" max="5" width="18.125" style="1" bestFit="1" customWidth="1"/>
    <col min="6" max="6" width="55.5" style="1" customWidth="1"/>
    <col min="7" max="7" width="43.25" style="1" customWidth="1"/>
    <col min="8" max="8" width="21.5" style="25" customWidth="1"/>
    <col min="9" max="9" width="14.75" style="26" customWidth="1"/>
    <col min="10" max="10" width="14.5" style="27" customWidth="1"/>
    <col min="11" max="11" width="19.5" style="25" customWidth="1"/>
    <col min="12" max="12" width="14.125" style="24" customWidth="1"/>
    <col min="13" max="13" width="13.25" style="1" customWidth="1"/>
    <col min="14" max="14" width="12.25" style="1" customWidth="1"/>
    <col min="15" max="15" width="13.875" style="1" customWidth="1"/>
    <col min="16" max="16" width="13" style="1" customWidth="1"/>
    <col min="17" max="17" width="12.5" style="1" customWidth="1"/>
    <col min="18" max="18" width="15.875" style="1" customWidth="1"/>
    <col min="19" max="19" width="14.125" style="24" customWidth="1"/>
    <col min="20" max="20" width="13.875" style="1" customWidth="1"/>
    <col min="21" max="21" width="16.5" style="1" customWidth="1"/>
    <col min="22" max="22" width="14.5" style="25" customWidth="1"/>
    <col min="23" max="23" width="15.5" style="1" customWidth="1"/>
    <col min="24" max="24" width="13.5" style="1" customWidth="1"/>
    <col min="25" max="25" width="13.25" style="1" customWidth="1"/>
    <col min="26" max="26" width="15.125" style="1" customWidth="1"/>
    <col min="27" max="27" width="11.875" style="1" customWidth="1"/>
    <col min="28" max="28" width="13.5" style="1" customWidth="1"/>
    <col min="29" max="29" width="12.75" style="27" customWidth="1"/>
    <col min="30" max="30" width="16.875" style="25" customWidth="1"/>
    <col min="31" max="31" width="12.125" style="24" customWidth="1"/>
    <col min="32" max="32" width="13.5" style="1" customWidth="1"/>
    <col min="33" max="33" width="14.875" style="1" customWidth="1"/>
    <col min="34" max="34" width="11.875" style="1" customWidth="1"/>
    <col min="35" max="35" width="14.125" style="1" customWidth="1"/>
    <col min="36" max="36" width="12.5" style="25" customWidth="1"/>
    <col min="37" max="37" width="17.125" style="24" customWidth="1"/>
    <col min="38" max="38" width="19" style="1" customWidth="1"/>
    <col min="39" max="39" width="13.875" style="27" customWidth="1"/>
    <col min="40" max="40" width="51.875" style="1" customWidth="1"/>
    <col min="41" max="41" width="18" style="1" customWidth="1"/>
    <col min="42" max="42" width="17.5" style="25" customWidth="1"/>
    <col min="43" max="43" width="14.5" style="24" customWidth="1"/>
    <col min="44" max="44" width="25.125" style="1" customWidth="1"/>
    <col min="45" max="45" width="13" style="1" customWidth="1"/>
    <col min="46" max="46" width="15.125" style="1" customWidth="1"/>
    <col min="47" max="47" width="18.25" style="1" bestFit="1" customWidth="1"/>
    <col min="48" max="48" width="8.875" style="1"/>
    <col min="49" max="16384" width="8.75" style="1"/>
  </cols>
  <sheetData>
    <row r="1" spans="1:47" x14ac:dyDescent="0.25">
      <c r="A1" s="40" t="s">
        <v>52</v>
      </c>
      <c r="B1" s="40"/>
      <c r="C1" s="40"/>
      <c r="D1" s="40"/>
      <c r="E1" s="40"/>
      <c r="F1" s="40"/>
      <c r="G1" s="40"/>
      <c r="H1" s="40"/>
      <c r="I1" s="40" t="s">
        <v>51</v>
      </c>
      <c r="J1" s="40"/>
      <c r="K1" s="40"/>
      <c r="L1" s="40" t="s">
        <v>49</v>
      </c>
      <c r="M1" s="40"/>
      <c r="N1" s="40"/>
      <c r="O1" s="40"/>
      <c r="P1" s="40"/>
      <c r="Q1" s="40"/>
      <c r="R1" s="40"/>
      <c r="S1" s="40"/>
      <c r="T1" s="40"/>
      <c r="U1" s="40"/>
      <c r="V1" s="40"/>
      <c r="W1" s="40"/>
      <c r="X1" s="40"/>
      <c r="Y1" s="40"/>
      <c r="Z1" s="40"/>
      <c r="AA1" s="40"/>
      <c r="AB1" s="40"/>
      <c r="AC1" s="40"/>
      <c r="AD1" s="40"/>
      <c r="AE1" s="40" t="s">
        <v>47</v>
      </c>
      <c r="AF1" s="40"/>
      <c r="AG1" s="40"/>
      <c r="AH1" s="40"/>
      <c r="AI1" s="40"/>
      <c r="AJ1" s="40"/>
      <c r="AK1" s="40" t="s">
        <v>46</v>
      </c>
      <c r="AL1" s="40"/>
      <c r="AM1" s="40"/>
      <c r="AN1" s="40"/>
      <c r="AO1" s="40"/>
      <c r="AP1" s="40"/>
      <c r="AQ1" s="40" t="s">
        <v>45</v>
      </c>
      <c r="AR1" s="40"/>
      <c r="AS1" s="40"/>
      <c r="AT1" s="40"/>
      <c r="AU1" s="40"/>
    </row>
    <row r="2" spans="1:47" x14ac:dyDescent="0.25">
      <c r="A2" s="40"/>
      <c r="B2" s="40"/>
      <c r="C2" s="40"/>
      <c r="D2" s="40"/>
      <c r="E2" s="40"/>
      <c r="F2" s="40"/>
      <c r="G2" s="40"/>
      <c r="H2" s="40"/>
      <c r="I2" s="40"/>
      <c r="J2" s="40"/>
      <c r="K2" s="40"/>
      <c r="L2" s="41" t="s">
        <v>38</v>
      </c>
      <c r="M2" s="41" t="s">
        <v>5</v>
      </c>
      <c r="N2" s="41" t="s">
        <v>6</v>
      </c>
      <c r="O2" s="41" t="s">
        <v>7</v>
      </c>
      <c r="P2" s="41" t="s">
        <v>8</v>
      </c>
      <c r="Q2" s="41" t="s">
        <v>9</v>
      </c>
      <c r="R2" s="41" t="s">
        <v>39</v>
      </c>
      <c r="S2" s="40" t="s">
        <v>48</v>
      </c>
      <c r="T2" s="40"/>
      <c r="U2" s="40"/>
      <c r="V2" s="40"/>
      <c r="W2" s="41" t="s">
        <v>41</v>
      </c>
      <c r="X2" s="41" t="s">
        <v>42</v>
      </c>
      <c r="Y2" s="41" t="s">
        <v>43</v>
      </c>
      <c r="Z2" s="41" t="s">
        <v>44</v>
      </c>
      <c r="AA2" s="41" t="s">
        <v>13</v>
      </c>
      <c r="AB2" s="41" t="s">
        <v>14</v>
      </c>
      <c r="AC2" s="42" t="s">
        <v>15</v>
      </c>
      <c r="AD2" s="41" t="s">
        <v>16</v>
      </c>
      <c r="AE2" s="40"/>
      <c r="AF2" s="40"/>
      <c r="AG2" s="40"/>
      <c r="AH2" s="40"/>
      <c r="AI2" s="40"/>
      <c r="AJ2" s="40"/>
      <c r="AK2" s="40"/>
      <c r="AL2" s="40"/>
      <c r="AM2" s="40"/>
      <c r="AN2" s="40"/>
      <c r="AO2" s="40"/>
      <c r="AP2" s="40"/>
      <c r="AQ2" s="40"/>
      <c r="AR2" s="40"/>
      <c r="AS2" s="40"/>
      <c r="AT2" s="40"/>
      <c r="AU2" s="40"/>
    </row>
    <row r="3" spans="1:47" ht="57.1" x14ac:dyDescent="0.25">
      <c r="A3" s="2" t="s">
        <v>0</v>
      </c>
      <c r="B3" s="2" t="s">
        <v>1</v>
      </c>
      <c r="C3" s="2" t="s">
        <v>2</v>
      </c>
      <c r="D3" s="2" t="s">
        <v>3</v>
      </c>
      <c r="E3" s="2" t="s">
        <v>34</v>
      </c>
      <c r="F3" s="2" t="s">
        <v>35</v>
      </c>
      <c r="G3" s="2" t="s">
        <v>4</v>
      </c>
      <c r="H3" s="2"/>
      <c r="I3" s="3" t="s">
        <v>36</v>
      </c>
      <c r="J3" s="3" t="s">
        <v>37</v>
      </c>
      <c r="K3" s="2" t="s">
        <v>50</v>
      </c>
      <c r="L3" s="41"/>
      <c r="M3" s="41"/>
      <c r="N3" s="41"/>
      <c r="O3" s="41"/>
      <c r="P3" s="41"/>
      <c r="Q3" s="41"/>
      <c r="R3" s="41"/>
      <c r="S3" s="2" t="s">
        <v>10</v>
      </c>
      <c r="T3" s="2" t="s">
        <v>11</v>
      </c>
      <c r="U3" s="2" t="s">
        <v>12</v>
      </c>
      <c r="V3" s="2" t="s">
        <v>40</v>
      </c>
      <c r="W3" s="41"/>
      <c r="X3" s="41"/>
      <c r="Y3" s="41"/>
      <c r="Z3" s="41"/>
      <c r="AA3" s="41"/>
      <c r="AB3" s="41"/>
      <c r="AC3" s="42"/>
      <c r="AD3" s="41"/>
      <c r="AE3" s="2" t="s">
        <v>17</v>
      </c>
      <c r="AF3" s="2" t="s">
        <v>18</v>
      </c>
      <c r="AG3" s="2" t="s">
        <v>19</v>
      </c>
      <c r="AH3" s="2" t="s">
        <v>20</v>
      </c>
      <c r="AI3" s="2" t="s">
        <v>21</v>
      </c>
      <c r="AJ3" s="2" t="s">
        <v>22</v>
      </c>
      <c r="AK3" s="2" t="s">
        <v>23</v>
      </c>
      <c r="AL3" s="2" t="s">
        <v>24</v>
      </c>
      <c r="AM3" s="3" t="s">
        <v>25</v>
      </c>
      <c r="AN3" s="2" t="s">
        <v>26</v>
      </c>
      <c r="AO3" s="2" t="s">
        <v>27</v>
      </c>
      <c r="AP3" s="2" t="s">
        <v>28</v>
      </c>
      <c r="AQ3" s="2" t="s">
        <v>29</v>
      </c>
      <c r="AR3" s="2" t="s">
        <v>30</v>
      </c>
      <c r="AS3" s="2" t="s">
        <v>31</v>
      </c>
      <c r="AT3" s="2" t="s">
        <v>32</v>
      </c>
      <c r="AU3" s="2" t="s">
        <v>33</v>
      </c>
    </row>
    <row r="4" spans="1:47" ht="42.8" x14ac:dyDescent="0.25">
      <c r="A4" s="4">
        <v>45371</v>
      </c>
      <c r="B4" s="4">
        <v>45371</v>
      </c>
      <c r="C4" s="5" t="s">
        <v>100</v>
      </c>
      <c r="D4" s="5" t="s">
        <v>101</v>
      </c>
      <c r="E4" s="5" t="s">
        <v>90</v>
      </c>
      <c r="F4" s="5" t="s">
        <v>216</v>
      </c>
      <c r="G4" s="5" t="s">
        <v>182</v>
      </c>
      <c r="H4" s="5" t="s">
        <v>53</v>
      </c>
      <c r="I4" s="6">
        <f>'[1]Szkolenia Grupowe'!I3</f>
        <v>2980</v>
      </c>
      <c r="J4" s="6">
        <f>'[1]Szkolenia Grupowe'!I3</f>
        <v>2980</v>
      </c>
      <c r="K4" s="5" t="s">
        <v>716</v>
      </c>
      <c r="L4" s="5" t="s">
        <v>716</v>
      </c>
      <c r="M4" s="5" t="s">
        <v>716</v>
      </c>
      <c r="N4" s="5" t="s">
        <v>716</v>
      </c>
      <c r="O4" s="5" t="s">
        <v>716</v>
      </c>
      <c r="P4" s="5" t="s">
        <v>716</v>
      </c>
      <c r="Q4" s="5" t="s">
        <v>716</v>
      </c>
      <c r="R4" s="5" t="s">
        <v>716</v>
      </c>
      <c r="S4" s="5" t="s">
        <v>716</v>
      </c>
      <c r="T4" s="5" t="s">
        <v>716</v>
      </c>
      <c r="U4" s="5" t="s">
        <v>716</v>
      </c>
      <c r="V4" s="5" t="s">
        <v>716</v>
      </c>
      <c r="W4" s="5" t="s">
        <v>716</v>
      </c>
      <c r="X4" s="5" t="s">
        <v>716</v>
      </c>
      <c r="Y4" s="5" t="s">
        <v>716</v>
      </c>
      <c r="Z4" s="5" t="s">
        <v>716</v>
      </c>
      <c r="AA4" s="5" t="s">
        <v>716</v>
      </c>
      <c r="AB4" s="5" t="s">
        <v>716</v>
      </c>
      <c r="AC4" s="6">
        <v>2980</v>
      </c>
      <c r="AD4" s="7">
        <v>1</v>
      </c>
      <c r="AE4" s="5" t="s">
        <v>716</v>
      </c>
      <c r="AF4" s="5" t="s">
        <v>716</v>
      </c>
      <c r="AG4" s="5" t="s">
        <v>716</v>
      </c>
      <c r="AH4" s="5">
        <v>7</v>
      </c>
      <c r="AI4" s="5" t="s">
        <v>716</v>
      </c>
      <c r="AJ4" s="5">
        <v>7</v>
      </c>
      <c r="AK4" s="5" t="s">
        <v>93</v>
      </c>
      <c r="AL4" s="5" t="s">
        <v>94</v>
      </c>
      <c r="AM4" s="6">
        <v>2980</v>
      </c>
      <c r="AN4" s="5" t="s">
        <v>70</v>
      </c>
      <c r="AO4" s="5" t="s">
        <v>162</v>
      </c>
      <c r="AP4" s="4">
        <v>45336</v>
      </c>
      <c r="AQ4" s="5" t="s">
        <v>96</v>
      </c>
      <c r="AR4" s="5" t="s">
        <v>97</v>
      </c>
      <c r="AS4" s="5" t="s">
        <v>98</v>
      </c>
      <c r="AT4" s="5" t="s">
        <v>96</v>
      </c>
      <c r="AU4" s="5" t="s">
        <v>99</v>
      </c>
    </row>
    <row r="5" spans="1:47" ht="42.8" x14ac:dyDescent="0.25">
      <c r="A5" s="4">
        <v>45439</v>
      </c>
      <c r="B5" s="4">
        <v>45455</v>
      </c>
      <c r="C5" s="5" t="s">
        <v>100</v>
      </c>
      <c r="D5" s="5" t="s">
        <v>101</v>
      </c>
      <c r="E5" s="5" t="s">
        <v>90</v>
      </c>
      <c r="F5" s="5" t="s">
        <v>144</v>
      </c>
      <c r="G5" s="5" t="s">
        <v>145</v>
      </c>
      <c r="H5" s="5" t="s">
        <v>53</v>
      </c>
      <c r="I5" s="6">
        <v>11820</v>
      </c>
      <c r="J5" s="6">
        <v>11820</v>
      </c>
      <c r="K5" s="5" t="s">
        <v>716</v>
      </c>
      <c r="L5" s="5" t="s">
        <v>716</v>
      </c>
      <c r="M5" s="5" t="s">
        <v>716</v>
      </c>
      <c r="N5" s="5" t="s">
        <v>716</v>
      </c>
      <c r="O5" s="5" t="s">
        <v>716</v>
      </c>
      <c r="P5" s="5" t="s">
        <v>716</v>
      </c>
      <c r="Q5" s="5" t="s">
        <v>716</v>
      </c>
      <c r="R5" s="5" t="s">
        <v>716</v>
      </c>
      <c r="S5" s="5" t="s">
        <v>716</v>
      </c>
      <c r="T5" s="5" t="s">
        <v>716</v>
      </c>
      <c r="U5" s="5" t="s">
        <v>716</v>
      </c>
      <c r="V5" s="5" t="s">
        <v>716</v>
      </c>
      <c r="W5" s="5" t="s">
        <v>716</v>
      </c>
      <c r="X5" s="5" t="s">
        <v>716</v>
      </c>
      <c r="Y5" s="5" t="s">
        <v>716</v>
      </c>
      <c r="Z5" s="5" t="s">
        <v>716</v>
      </c>
      <c r="AA5" s="5" t="s">
        <v>716</v>
      </c>
      <c r="AB5" s="5" t="s">
        <v>716</v>
      </c>
      <c r="AC5" s="6">
        <v>11820</v>
      </c>
      <c r="AD5" s="7">
        <v>1</v>
      </c>
      <c r="AE5" s="5" t="s">
        <v>716</v>
      </c>
      <c r="AF5" s="5" t="s">
        <v>716</v>
      </c>
      <c r="AG5" s="5" t="s">
        <v>716</v>
      </c>
      <c r="AH5" s="5">
        <v>60</v>
      </c>
      <c r="AI5" s="5" t="s">
        <v>716</v>
      </c>
      <c r="AJ5" s="5">
        <v>60</v>
      </c>
      <c r="AK5" s="5" t="s">
        <v>93</v>
      </c>
      <c r="AL5" s="5" t="s">
        <v>94</v>
      </c>
      <c r="AM5" s="6">
        <v>11820</v>
      </c>
      <c r="AN5" s="5" t="s">
        <v>71</v>
      </c>
      <c r="AO5" s="5" t="s">
        <v>146</v>
      </c>
      <c r="AP5" s="4">
        <v>45419</v>
      </c>
      <c r="AQ5" s="5" t="s">
        <v>96</v>
      </c>
      <c r="AR5" s="5" t="s">
        <v>97</v>
      </c>
      <c r="AS5" s="5" t="s">
        <v>98</v>
      </c>
      <c r="AT5" s="5" t="s">
        <v>96</v>
      </c>
      <c r="AU5" s="5" t="s">
        <v>99</v>
      </c>
    </row>
    <row r="6" spans="1:47" ht="28.55" x14ac:dyDescent="0.25">
      <c r="A6" s="4">
        <v>45400</v>
      </c>
      <c r="B6" s="4">
        <v>45412</v>
      </c>
      <c r="C6" s="5" t="s">
        <v>88</v>
      </c>
      <c r="D6" s="5" t="s">
        <v>89</v>
      </c>
      <c r="E6" s="5" t="s">
        <v>90</v>
      </c>
      <c r="F6" s="5" t="s">
        <v>147</v>
      </c>
      <c r="G6" s="5" t="s">
        <v>148</v>
      </c>
      <c r="H6" s="5" t="s">
        <v>53</v>
      </c>
      <c r="I6" s="6">
        <v>26699.85</v>
      </c>
      <c r="J6" s="6">
        <v>26699.85</v>
      </c>
      <c r="K6" s="5" t="s">
        <v>716</v>
      </c>
      <c r="L6" s="5" t="s">
        <v>716</v>
      </c>
      <c r="M6" s="5" t="s">
        <v>716</v>
      </c>
      <c r="N6" s="5" t="s">
        <v>716</v>
      </c>
      <c r="O6" s="5" t="s">
        <v>716</v>
      </c>
      <c r="P6" s="5" t="s">
        <v>716</v>
      </c>
      <c r="Q6" s="5" t="s">
        <v>716</v>
      </c>
      <c r="R6" s="5" t="s">
        <v>716</v>
      </c>
      <c r="S6" s="5" t="s">
        <v>716</v>
      </c>
      <c r="T6" s="5" t="s">
        <v>716</v>
      </c>
      <c r="U6" s="5" t="s">
        <v>716</v>
      </c>
      <c r="V6" s="5" t="s">
        <v>716</v>
      </c>
      <c r="W6" s="5" t="s">
        <v>716</v>
      </c>
      <c r="X6" s="5" t="s">
        <v>716</v>
      </c>
      <c r="Y6" s="5" t="s">
        <v>716</v>
      </c>
      <c r="Z6" s="5" t="s">
        <v>716</v>
      </c>
      <c r="AA6" s="5" t="s">
        <v>716</v>
      </c>
      <c r="AB6" s="5" t="s">
        <v>716</v>
      </c>
      <c r="AC6" s="6">
        <v>26699.85</v>
      </c>
      <c r="AD6" s="7">
        <v>1</v>
      </c>
      <c r="AE6" s="5" t="s">
        <v>716</v>
      </c>
      <c r="AF6" s="5" t="s">
        <v>716</v>
      </c>
      <c r="AG6" s="5" t="s">
        <v>716</v>
      </c>
      <c r="AH6" s="5">
        <v>44</v>
      </c>
      <c r="AI6" s="5">
        <v>44</v>
      </c>
      <c r="AJ6" s="5" t="s">
        <v>716</v>
      </c>
      <c r="AK6" s="5" t="s">
        <v>93</v>
      </c>
      <c r="AL6" s="5" t="s">
        <v>125</v>
      </c>
      <c r="AM6" s="6">
        <v>26699.85</v>
      </c>
      <c r="AN6" s="5" t="s">
        <v>72</v>
      </c>
      <c r="AO6" s="5" t="s">
        <v>149</v>
      </c>
      <c r="AP6" s="4">
        <v>45385</v>
      </c>
      <c r="AQ6" s="5" t="s">
        <v>96</v>
      </c>
      <c r="AR6" s="5" t="s">
        <v>97</v>
      </c>
      <c r="AS6" s="5" t="s">
        <v>98</v>
      </c>
      <c r="AT6" s="5" t="s">
        <v>96</v>
      </c>
      <c r="AU6" s="5" t="s">
        <v>99</v>
      </c>
    </row>
    <row r="7" spans="1:47" ht="28.55" x14ac:dyDescent="0.25">
      <c r="A7" s="4">
        <v>45399</v>
      </c>
      <c r="B7" s="4">
        <v>45406</v>
      </c>
      <c r="C7" s="5" t="s">
        <v>100</v>
      </c>
      <c r="D7" s="5" t="s">
        <v>101</v>
      </c>
      <c r="E7" s="5" t="s">
        <v>90</v>
      </c>
      <c r="F7" s="5" t="s">
        <v>150</v>
      </c>
      <c r="G7" s="5" t="s">
        <v>151</v>
      </c>
      <c r="H7" s="5" t="s">
        <v>53</v>
      </c>
      <c r="I7" s="6">
        <v>18000</v>
      </c>
      <c r="J7" s="6">
        <v>18000</v>
      </c>
      <c r="K7" s="5" t="s">
        <v>716</v>
      </c>
      <c r="L7" s="5" t="s">
        <v>716</v>
      </c>
      <c r="M7" s="5" t="s">
        <v>716</v>
      </c>
      <c r="N7" s="5" t="s">
        <v>716</v>
      </c>
      <c r="O7" s="5" t="s">
        <v>716</v>
      </c>
      <c r="P7" s="5" t="s">
        <v>716</v>
      </c>
      <c r="Q7" s="5" t="s">
        <v>716</v>
      </c>
      <c r="R7" s="5" t="s">
        <v>716</v>
      </c>
      <c r="S7" s="5" t="s">
        <v>716</v>
      </c>
      <c r="T7" s="5" t="s">
        <v>716</v>
      </c>
      <c r="U7" s="5" t="s">
        <v>716</v>
      </c>
      <c r="V7" s="5" t="s">
        <v>716</v>
      </c>
      <c r="W7" s="5" t="s">
        <v>716</v>
      </c>
      <c r="X7" s="5" t="s">
        <v>716</v>
      </c>
      <c r="Y7" s="5" t="s">
        <v>716</v>
      </c>
      <c r="Z7" s="5" t="s">
        <v>716</v>
      </c>
      <c r="AA7" s="5" t="s">
        <v>716</v>
      </c>
      <c r="AB7" s="5" t="s">
        <v>716</v>
      </c>
      <c r="AC7" s="6">
        <v>18000</v>
      </c>
      <c r="AD7" s="7">
        <v>1</v>
      </c>
      <c r="AE7" s="5" t="s">
        <v>716</v>
      </c>
      <c r="AF7" s="5" t="s">
        <v>716</v>
      </c>
      <c r="AG7" s="5" t="s">
        <v>716</v>
      </c>
      <c r="AH7" s="5">
        <v>40</v>
      </c>
      <c r="AI7" s="5" t="s">
        <v>716</v>
      </c>
      <c r="AJ7" s="5">
        <v>40</v>
      </c>
      <c r="AK7" s="5" t="s">
        <v>93</v>
      </c>
      <c r="AL7" s="5" t="s">
        <v>125</v>
      </c>
      <c r="AM7" s="6">
        <v>18000</v>
      </c>
      <c r="AN7" s="5" t="s">
        <v>73</v>
      </c>
      <c r="AO7" s="5" t="s">
        <v>152</v>
      </c>
      <c r="AP7" s="4">
        <v>45392</v>
      </c>
      <c r="AQ7" s="5" t="s">
        <v>96</v>
      </c>
      <c r="AR7" s="5" t="s">
        <v>97</v>
      </c>
      <c r="AS7" s="5" t="s">
        <v>98</v>
      </c>
      <c r="AT7" s="5" t="s">
        <v>96</v>
      </c>
      <c r="AU7" s="5" t="s">
        <v>99</v>
      </c>
    </row>
    <row r="8" spans="1:47" ht="42.8" x14ac:dyDescent="0.25">
      <c r="A8" s="4">
        <v>45428</v>
      </c>
      <c r="B8" s="4">
        <v>45441</v>
      </c>
      <c r="C8" s="5" t="s">
        <v>88</v>
      </c>
      <c r="D8" s="5" t="s">
        <v>89</v>
      </c>
      <c r="E8" s="5" t="s">
        <v>90</v>
      </c>
      <c r="F8" s="5" t="s">
        <v>153</v>
      </c>
      <c r="G8" s="5" t="s">
        <v>154</v>
      </c>
      <c r="H8" s="5" t="s">
        <v>53</v>
      </c>
      <c r="I8" s="6">
        <v>27540</v>
      </c>
      <c r="J8" s="6">
        <v>27540</v>
      </c>
      <c r="K8" s="5" t="s">
        <v>716</v>
      </c>
      <c r="L8" s="5" t="s">
        <v>716</v>
      </c>
      <c r="M8" s="5" t="s">
        <v>716</v>
      </c>
      <c r="N8" s="5" t="s">
        <v>716</v>
      </c>
      <c r="O8" s="5" t="s">
        <v>716</v>
      </c>
      <c r="P8" s="5" t="s">
        <v>716</v>
      </c>
      <c r="Q8" s="5" t="s">
        <v>716</v>
      </c>
      <c r="R8" s="5" t="s">
        <v>716</v>
      </c>
      <c r="S8" s="5" t="s">
        <v>716</v>
      </c>
      <c r="T8" s="5" t="s">
        <v>716</v>
      </c>
      <c r="U8" s="5" t="s">
        <v>716</v>
      </c>
      <c r="V8" s="5" t="s">
        <v>716</v>
      </c>
      <c r="W8" s="5" t="s">
        <v>716</v>
      </c>
      <c r="X8" s="5" t="s">
        <v>716</v>
      </c>
      <c r="Y8" s="5" t="s">
        <v>716</v>
      </c>
      <c r="Z8" s="5" t="s">
        <v>716</v>
      </c>
      <c r="AA8" s="5" t="s">
        <v>716</v>
      </c>
      <c r="AB8" s="5" t="s">
        <v>716</v>
      </c>
      <c r="AC8" s="6">
        <v>27540</v>
      </c>
      <c r="AD8" s="7">
        <v>1</v>
      </c>
      <c r="AE8" s="5" t="s">
        <v>716</v>
      </c>
      <c r="AF8" s="5" t="s">
        <v>716</v>
      </c>
      <c r="AG8" s="5" t="s">
        <v>716</v>
      </c>
      <c r="AH8" s="5">
        <v>46</v>
      </c>
      <c r="AI8" s="5">
        <v>46</v>
      </c>
      <c r="AJ8" s="5" t="s">
        <v>716</v>
      </c>
      <c r="AK8" s="5" t="s">
        <v>93</v>
      </c>
      <c r="AL8" s="5" t="s">
        <v>125</v>
      </c>
      <c r="AM8" s="6">
        <v>27540</v>
      </c>
      <c r="AN8" s="5" t="s">
        <v>74</v>
      </c>
      <c r="AO8" s="5" t="s">
        <v>155</v>
      </c>
      <c r="AP8" s="4">
        <v>45408</v>
      </c>
      <c r="AQ8" s="5" t="s">
        <v>96</v>
      </c>
      <c r="AR8" s="5" t="s">
        <v>97</v>
      </c>
      <c r="AS8" s="5" t="s">
        <v>98</v>
      </c>
      <c r="AT8" s="5" t="s">
        <v>96</v>
      </c>
      <c r="AU8" s="5" t="s">
        <v>99</v>
      </c>
    </row>
    <row r="9" spans="1:47" ht="28.55" x14ac:dyDescent="0.25">
      <c r="A9" s="4">
        <v>45462</v>
      </c>
      <c r="B9" s="4">
        <v>45463</v>
      </c>
      <c r="C9" s="5" t="s">
        <v>164</v>
      </c>
      <c r="D9" s="5" t="s">
        <v>89</v>
      </c>
      <c r="E9" s="5" t="s">
        <v>90</v>
      </c>
      <c r="F9" s="5" t="s">
        <v>217</v>
      </c>
      <c r="G9" s="5" t="s">
        <v>183</v>
      </c>
      <c r="H9" s="5" t="s">
        <v>53</v>
      </c>
      <c r="I9" s="6">
        <f>'[1]Szkolenia Grupowe'!I9</f>
        <v>18900</v>
      </c>
      <c r="J9" s="6">
        <f>'[1]Szkolenia Grupowe'!I9</f>
        <v>18900</v>
      </c>
      <c r="K9" s="5" t="s">
        <v>716</v>
      </c>
      <c r="L9" s="5" t="s">
        <v>716</v>
      </c>
      <c r="M9" s="5" t="s">
        <v>716</v>
      </c>
      <c r="N9" s="5" t="s">
        <v>716</v>
      </c>
      <c r="O9" s="5" t="s">
        <v>716</v>
      </c>
      <c r="P9" s="5" t="s">
        <v>716</v>
      </c>
      <c r="Q9" s="5" t="s">
        <v>716</v>
      </c>
      <c r="R9" s="5" t="s">
        <v>716</v>
      </c>
      <c r="S9" s="5" t="s">
        <v>716</v>
      </c>
      <c r="T9" s="5" t="s">
        <v>716</v>
      </c>
      <c r="U9" s="5" t="s">
        <v>716</v>
      </c>
      <c r="V9" s="5" t="s">
        <v>716</v>
      </c>
      <c r="W9" s="5" t="s">
        <v>716</v>
      </c>
      <c r="X9" s="5" t="s">
        <v>716</v>
      </c>
      <c r="Y9" s="5" t="s">
        <v>716</v>
      </c>
      <c r="Z9" s="5" t="s">
        <v>716</v>
      </c>
      <c r="AA9" s="5" t="s">
        <v>716</v>
      </c>
      <c r="AB9" s="5" t="s">
        <v>716</v>
      </c>
      <c r="AC9" s="6">
        <v>18900</v>
      </c>
      <c r="AD9" s="7">
        <v>1</v>
      </c>
      <c r="AE9" s="5" t="s">
        <v>716</v>
      </c>
      <c r="AF9" s="5" t="s">
        <v>716</v>
      </c>
      <c r="AG9" s="5" t="s">
        <v>716</v>
      </c>
      <c r="AH9" s="5">
        <v>15</v>
      </c>
      <c r="AI9" s="5">
        <v>15</v>
      </c>
      <c r="AJ9" s="5" t="s">
        <v>716</v>
      </c>
      <c r="AK9" s="5" t="s">
        <v>93</v>
      </c>
      <c r="AL9" s="5" t="s">
        <v>94</v>
      </c>
      <c r="AM9" s="6">
        <v>18900</v>
      </c>
      <c r="AN9" s="5" t="s">
        <v>62</v>
      </c>
      <c r="AO9" s="5" t="s">
        <v>163</v>
      </c>
      <c r="AP9" s="4">
        <v>45407</v>
      </c>
      <c r="AQ9" s="5" t="s">
        <v>96</v>
      </c>
      <c r="AR9" s="5" t="s">
        <v>97</v>
      </c>
      <c r="AS9" s="5" t="s">
        <v>98</v>
      </c>
      <c r="AT9" s="5" t="s">
        <v>96</v>
      </c>
      <c r="AU9" s="5" t="s">
        <v>99</v>
      </c>
    </row>
    <row r="10" spans="1:47" ht="28.55" x14ac:dyDescent="0.25">
      <c r="A10" s="4">
        <v>45372</v>
      </c>
      <c r="B10" s="4">
        <v>45377</v>
      </c>
      <c r="C10" s="5" t="s">
        <v>100</v>
      </c>
      <c r="D10" s="5" t="s">
        <v>101</v>
      </c>
      <c r="E10" s="5" t="s">
        <v>90</v>
      </c>
      <c r="F10" s="5" t="s">
        <v>214</v>
      </c>
      <c r="G10" s="5" t="s">
        <v>213</v>
      </c>
      <c r="H10" s="5" t="s">
        <v>53</v>
      </c>
      <c r="I10" s="6">
        <f>'[1]Szkolenia Grupowe'!I10</f>
        <v>14360</v>
      </c>
      <c r="J10" s="6">
        <f>'[1]Szkolenia Grupowe'!I10</f>
        <v>14360</v>
      </c>
      <c r="K10" s="5" t="s">
        <v>716</v>
      </c>
      <c r="L10" s="5" t="s">
        <v>716</v>
      </c>
      <c r="M10" s="5" t="s">
        <v>716</v>
      </c>
      <c r="N10" s="5" t="s">
        <v>716</v>
      </c>
      <c r="O10" s="5" t="s">
        <v>716</v>
      </c>
      <c r="P10" s="5" t="s">
        <v>716</v>
      </c>
      <c r="Q10" s="5" t="s">
        <v>716</v>
      </c>
      <c r="R10" s="5" t="s">
        <v>716</v>
      </c>
      <c r="S10" s="5" t="s">
        <v>716</v>
      </c>
      <c r="T10" s="5" t="s">
        <v>716</v>
      </c>
      <c r="U10" s="5" t="s">
        <v>716</v>
      </c>
      <c r="V10" s="5" t="s">
        <v>716</v>
      </c>
      <c r="W10" s="5" t="s">
        <v>716</v>
      </c>
      <c r="X10" s="5" t="s">
        <v>716</v>
      </c>
      <c r="Y10" s="5" t="s">
        <v>716</v>
      </c>
      <c r="Z10" s="5" t="s">
        <v>716</v>
      </c>
      <c r="AA10" s="5" t="s">
        <v>716</v>
      </c>
      <c r="AB10" s="5" t="s">
        <v>716</v>
      </c>
      <c r="AC10" s="6">
        <v>14360</v>
      </c>
      <c r="AD10" s="7">
        <v>1</v>
      </c>
      <c r="AE10" s="5" t="s">
        <v>716</v>
      </c>
      <c r="AF10" s="5" t="s">
        <v>716</v>
      </c>
      <c r="AG10" s="5" t="s">
        <v>716</v>
      </c>
      <c r="AH10" s="5">
        <v>40</v>
      </c>
      <c r="AI10" s="5" t="s">
        <v>716</v>
      </c>
      <c r="AJ10" s="5">
        <v>40</v>
      </c>
      <c r="AK10" s="5" t="s">
        <v>93</v>
      </c>
      <c r="AL10" s="5" t="s">
        <v>125</v>
      </c>
      <c r="AM10" s="6">
        <v>14360</v>
      </c>
      <c r="AN10" s="5" t="s">
        <v>75</v>
      </c>
      <c r="AO10" s="5" t="s">
        <v>212</v>
      </c>
      <c r="AP10" s="4">
        <v>45366</v>
      </c>
      <c r="AQ10" s="5" t="s">
        <v>96</v>
      </c>
      <c r="AR10" s="5" t="s">
        <v>97</v>
      </c>
      <c r="AS10" s="5" t="s">
        <v>98</v>
      </c>
      <c r="AT10" s="5" t="s">
        <v>96</v>
      </c>
      <c r="AU10" s="5" t="s">
        <v>99</v>
      </c>
    </row>
    <row r="11" spans="1:47" ht="42.8" x14ac:dyDescent="0.25">
      <c r="A11" s="4">
        <v>45433</v>
      </c>
      <c r="B11" s="4">
        <v>45436</v>
      </c>
      <c r="C11" s="5" t="s">
        <v>100</v>
      </c>
      <c r="D11" s="5" t="s">
        <v>101</v>
      </c>
      <c r="E11" s="5" t="s">
        <v>90</v>
      </c>
      <c r="F11" s="5" t="s">
        <v>218</v>
      </c>
      <c r="G11" s="5" t="s">
        <v>207</v>
      </c>
      <c r="H11" s="5" t="s">
        <v>53</v>
      </c>
      <c r="I11" s="6">
        <f>'[1]Szkolenia Grupowe'!I11</f>
        <v>11800</v>
      </c>
      <c r="J11" s="6">
        <f>'[1]Szkolenia Grupowe'!I11</f>
        <v>11800</v>
      </c>
      <c r="K11" s="5" t="s">
        <v>716</v>
      </c>
      <c r="L11" s="5" t="s">
        <v>716</v>
      </c>
      <c r="M11" s="5" t="s">
        <v>716</v>
      </c>
      <c r="N11" s="5" t="s">
        <v>716</v>
      </c>
      <c r="O11" s="5" t="s">
        <v>716</v>
      </c>
      <c r="P11" s="5" t="s">
        <v>716</v>
      </c>
      <c r="Q11" s="5" t="s">
        <v>716</v>
      </c>
      <c r="R11" s="5" t="s">
        <v>716</v>
      </c>
      <c r="S11" s="5" t="s">
        <v>716</v>
      </c>
      <c r="T11" s="5" t="s">
        <v>716</v>
      </c>
      <c r="U11" s="5" t="s">
        <v>716</v>
      </c>
      <c r="V11" s="5" t="s">
        <v>716</v>
      </c>
      <c r="W11" s="5" t="s">
        <v>716</v>
      </c>
      <c r="X11" s="5" t="s">
        <v>716</v>
      </c>
      <c r="Y11" s="5" t="s">
        <v>716</v>
      </c>
      <c r="Z11" s="5" t="s">
        <v>716</v>
      </c>
      <c r="AA11" s="5" t="s">
        <v>716</v>
      </c>
      <c r="AB11" s="5" t="s">
        <v>716</v>
      </c>
      <c r="AC11" s="6">
        <v>11800</v>
      </c>
      <c r="AD11" s="7">
        <v>1</v>
      </c>
      <c r="AE11" s="5" t="s">
        <v>716</v>
      </c>
      <c r="AF11" s="5" t="s">
        <v>716</v>
      </c>
      <c r="AG11" s="5" t="s">
        <v>716</v>
      </c>
      <c r="AH11" s="5">
        <v>40</v>
      </c>
      <c r="AI11" s="5" t="s">
        <v>716</v>
      </c>
      <c r="AJ11" s="5">
        <v>40</v>
      </c>
      <c r="AK11" s="5" t="s">
        <v>93</v>
      </c>
      <c r="AL11" s="5" t="s">
        <v>94</v>
      </c>
      <c r="AM11" s="6">
        <v>11800</v>
      </c>
      <c r="AN11" s="5" t="s">
        <v>76</v>
      </c>
      <c r="AO11" s="5" t="s">
        <v>206</v>
      </c>
      <c r="AP11" s="4">
        <v>45427</v>
      </c>
      <c r="AQ11" s="5" t="s">
        <v>96</v>
      </c>
      <c r="AR11" s="5" t="s">
        <v>97</v>
      </c>
      <c r="AS11" s="5" t="s">
        <v>98</v>
      </c>
      <c r="AT11" s="5" t="s">
        <v>96</v>
      </c>
      <c r="AU11" s="5" t="s">
        <v>99</v>
      </c>
    </row>
    <row r="12" spans="1:47" ht="42.8" x14ac:dyDescent="0.25">
      <c r="A12" s="4">
        <v>45397</v>
      </c>
      <c r="B12" s="4">
        <v>45657</v>
      </c>
      <c r="C12" s="5" t="s">
        <v>236</v>
      </c>
      <c r="D12" s="5" t="s">
        <v>101</v>
      </c>
      <c r="E12" s="5" t="s">
        <v>90</v>
      </c>
      <c r="F12" s="5" t="s">
        <v>54</v>
      </c>
      <c r="G12" s="5" t="s">
        <v>237</v>
      </c>
      <c r="H12" s="5" t="s">
        <v>53</v>
      </c>
      <c r="I12" s="6">
        <f>'[1]Szkolenia Grupowe'!I12</f>
        <v>3100</v>
      </c>
      <c r="J12" s="6">
        <f>'[1]Szkolenia Grupowe'!I12</f>
        <v>3100</v>
      </c>
      <c r="K12" s="5" t="s">
        <v>716</v>
      </c>
      <c r="L12" s="5" t="s">
        <v>716</v>
      </c>
      <c r="M12" s="5" t="s">
        <v>716</v>
      </c>
      <c r="N12" s="5" t="s">
        <v>716</v>
      </c>
      <c r="O12" s="5" t="s">
        <v>716</v>
      </c>
      <c r="P12" s="5" t="s">
        <v>716</v>
      </c>
      <c r="Q12" s="5" t="s">
        <v>716</v>
      </c>
      <c r="R12" s="5" t="s">
        <v>716</v>
      </c>
      <c r="S12" s="5" t="s">
        <v>716</v>
      </c>
      <c r="T12" s="5" t="s">
        <v>716</v>
      </c>
      <c r="U12" s="5" t="s">
        <v>716</v>
      </c>
      <c r="V12" s="5" t="s">
        <v>716</v>
      </c>
      <c r="W12" s="5" t="s">
        <v>716</v>
      </c>
      <c r="X12" s="5" t="s">
        <v>716</v>
      </c>
      <c r="Y12" s="5" t="s">
        <v>716</v>
      </c>
      <c r="Z12" s="5" t="s">
        <v>716</v>
      </c>
      <c r="AA12" s="5" t="s">
        <v>716</v>
      </c>
      <c r="AB12" s="5" t="s">
        <v>716</v>
      </c>
      <c r="AC12" s="6">
        <v>3100</v>
      </c>
      <c r="AD12" s="7">
        <v>1</v>
      </c>
      <c r="AE12" s="5" t="s">
        <v>716</v>
      </c>
      <c r="AF12" s="5" t="s">
        <v>716</v>
      </c>
      <c r="AG12" s="5" t="s">
        <v>716</v>
      </c>
      <c r="AH12" s="5">
        <v>78</v>
      </c>
      <c r="AI12" s="5">
        <v>5</v>
      </c>
      <c r="AJ12" s="5">
        <v>73</v>
      </c>
      <c r="AK12" s="5" t="s">
        <v>96</v>
      </c>
      <c r="AL12" s="5" t="s">
        <v>94</v>
      </c>
      <c r="AM12" s="6">
        <v>11570</v>
      </c>
      <c r="AN12" s="5" t="s">
        <v>77</v>
      </c>
      <c r="AO12" s="5" t="s">
        <v>238</v>
      </c>
      <c r="AP12" s="4">
        <v>45394</v>
      </c>
      <c r="AQ12" s="5" t="s">
        <v>96</v>
      </c>
      <c r="AR12" s="5" t="s">
        <v>97</v>
      </c>
      <c r="AS12" s="5" t="s">
        <v>98</v>
      </c>
      <c r="AT12" s="5" t="s">
        <v>96</v>
      </c>
      <c r="AU12" s="5" t="s">
        <v>99</v>
      </c>
    </row>
    <row r="13" spans="1:47" ht="42.8" x14ac:dyDescent="0.25">
      <c r="A13" s="4">
        <v>45482</v>
      </c>
      <c r="B13" s="4">
        <v>45492</v>
      </c>
      <c r="C13" s="5" t="s">
        <v>88</v>
      </c>
      <c r="D13" s="5" t="s">
        <v>89</v>
      </c>
      <c r="E13" s="5" t="s">
        <v>90</v>
      </c>
      <c r="F13" s="5" t="s">
        <v>156</v>
      </c>
      <c r="G13" s="5" t="s">
        <v>142</v>
      </c>
      <c r="H13" s="5" t="s">
        <v>53</v>
      </c>
      <c r="I13" s="6">
        <v>19890</v>
      </c>
      <c r="J13" s="6">
        <v>19890</v>
      </c>
      <c r="K13" s="5" t="s">
        <v>716</v>
      </c>
      <c r="L13" s="5" t="s">
        <v>716</v>
      </c>
      <c r="M13" s="5" t="s">
        <v>716</v>
      </c>
      <c r="N13" s="5" t="s">
        <v>716</v>
      </c>
      <c r="O13" s="5" t="s">
        <v>716</v>
      </c>
      <c r="P13" s="5" t="s">
        <v>716</v>
      </c>
      <c r="Q13" s="5" t="s">
        <v>716</v>
      </c>
      <c r="R13" s="5" t="s">
        <v>716</v>
      </c>
      <c r="S13" s="5" t="s">
        <v>716</v>
      </c>
      <c r="T13" s="5" t="s">
        <v>716</v>
      </c>
      <c r="U13" s="5" t="s">
        <v>716</v>
      </c>
      <c r="V13" s="5" t="s">
        <v>716</v>
      </c>
      <c r="W13" s="5" t="s">
        <v>716</v>
      </c>
      <c r="X13" s="5" t="s">
        <v>716</v>
      </c>
      <c r="Y13" s="5" t="s">
        <v>716</v>
      </c>
      <c r="Z13" s="5" t="s">
        <v>716</v>
      </c>
      <c r="AA13" s="5" t="s">
        <v>716</v>
      </c>
      <c r="AB13" s="5" t="s">
        <v>716</v>
      </c>
      <c r="AC13" s="6">
        <v>19890</v>
      </c>
      <c r="AD13" s="7">
        <v>1</v>
      </c>
      <c r="AE13" s="5" t="s">
        <v>716</v>
      </c>
      <c r="AF13" s="5" t="s">
        <v>716</v>
      </c>
      <c r="AG13" s="5" t="s">
        <v>716</v>
      </c>
      <c r="AH13" s="5">
        <v>44</v>
      </c>
      <c r="AI13" s="5">
        <v>44</v>
      </c>
      <c r="AJ13" s="5" t="s">
        <v>716</v>
      </c>
      <c r="AK13" s="5" t="s">
        <v>93</v>
      </c>
      <c r="AL13" s="5" t="s">
        <v>125</v>
      </c>
      <c r="AM13" s="6">
        <v>19890</v>
      </c>
      <c r="AN13" s="5" t="s">
        <v>78</v>
      </c>
      <c r="AO13" s="5" t="s">
        <v>143</v>
      </c>
      <c r="AP13" s="4">
        <v>45450</v>
      </c>
      <c r="AQ13" s="5" t="s">
        <v>96</v>
      </c>
      <c r="AR13" s="5" t="s">
        <v>97</v>
      </c>
      <c r="AS13" s="5" t="s">
        <v>98</v>
      </c>
      <c r="AT13" s="5" t="s">
        <v>96</v>
      </c>
      <c r="AU13" s="5" t="s">
        <v>99</v>
      </c>
    </row>
    <row r="14" spans="1:47" ht="42.8" x14ac:dyDescent="0.25">
      <c r="A14" s="4">
        <v>45447</v>
      </c>
      <c r="B14" s="4">
        <v>45447</v>
      </c>
      <c r="C14" s="5" t="s">
        <v>88</v>
      </c>
      <c r="D14" s="5" t="s">
        <v>201</v>
      </c>
      <c r="E14" s="5" t="s">
        <v>90</v>
      </c>
      <c r="F14" s="5" t="s">
        <v>219</v>
      </c>
      <c r="G14" s="5" t="s">
        <v>202</v>
      </c>
      <c r="H14" s="5" t="s">
        <v>53</v>
      </c>
      <c r="I14" s="6">
        <f>'[1]Szkolenia Grupowe'!I14</f>
        <v>5400</v>
      </c>
      <c r="J14" s="6">
        <f>'[1]Szkolenia Grupowe'!I14</f>
        <v>5400</v>
      </c>
      <c r="K14" s="5" t="s">
        <v>716</v>
      </c>
      <c r="L14" s="5" t="s">
        <v>716</v>
      </c>
      <c r="M14" s="5" t="s">
        <v>716</v>
      </c>
      <c r="N14" s="5" t="s">
        <v>716</v>
      </c>
      <c r="O14" s="5" t="s">
        <v>716</v>
      </c>
      <c r="P14" s="5" t="s">
        <v>716</v>
      </c>
      <c r="Q14" s="5" t="s">
        <v>716</v>
      </c>
      <c r="R14" s="5" t="s">
        <v>716</v>
      </c>
      <c r="S14" s="5" t="s">
        <v>716</v>
      </c>
      <c r="T14" s="5" t="s">
        <v>716</v>
      </c>
      <c r="U14" s="5" t="s">
        <v>716</v>
      </c>
      <c r="V14" s="5" t="s">
        <v>716</v>
      </c>
      <c r="W14" s="5" t="s">
        <v>716</v>
      </c>
      <c r="X14" s="5" t="s">
        <v>716</v>
      </c>
      <c r="Y14" s="5" t="s">
        <v>716</v>
      </c>
      <c r="Z14" s="5" t="s">
        <v>716</v>
      </c>
      <c r="AA14" s="5" t="s">
        <v>716</v>
      </c>
      <c r="AB14" s="5" t="s">
        <v>716</v>
      </c>
      <c r="AC14" s="6">
        <v>5400</v>
      </c>
      <c r="AD14" s="7">
        <v>1</v>
      </c>
      <c r="AE14" s="5" t="s">
        <v>716</v>
      </c>
      <c r="AF14" s="5" t="s">
        <v>716</v>
      </c>
      <c r="AG14" s="5" t="s">
        <v>716</v>
      </c>
      <c r="AH14" s="5">
        <v>7</v>
      </c>
      <c r="AI14" s="5">
        <v>7</v>
      </c>
      <c r="AJ14" s="5" t="s">
        <v>716</v>
      </c>
      <c r="AK14" s="5" t="s">
        <v>93</v>
      </c>
      <c r="AL14" s="5" t="s">
        <v>94</v>
      </c>
      <c r="AM14" s="6">
        <v>5400</v>
      </c>
      <c r="AN14" s="5" t="s">
        <v>61</v>
      </c>
      <c r="AO14" s="5" t="s">
        <v>173</v>
      </c>
      <c r="AP14" s="4">
        <v>45420</v>
      </c>
      <c r="AQ14" s="5" t="s">
        <v>96</v>
      </c>
      <c r="AR14" s="5" t="s">
        <v>97</v>
      </c>
      <c r="AS14" s="5" t="s">
        <v>98</v>
      </c>
      <c r="AT14" s="5" t="s">
        <v>96</v>
      </c>
      <c r="AU14" s="5" t="s">
        <v>99</v>
      </c>
    </row>
    <row r="15" spans="1:47" ht="59.95" customHeight="1" x14ac:dyDescent="0.25">
      <c r="A15" s="4">
        <v>45419</v>
      </c>
      <c r="B15" s="4">
        <v>45419</v>
      </c>
      <c r="C15" s="5" t="s">
        <v>88</v>
      </c>
      <c r="D15" s="5" t="s">
        <v>201</v>
      </c>
      <c r="E15" s="5" t="s">
        <v>90</v>
      </c>
      <c r="F15" s="5" t="s">
        <v>220</v>
      </c>
      <c r="G15" s="5" t="s">
        <v>203</v>
      </c>
      <c r="H15" s="5" t="s">
        <v>53</v>
      </c>
      <c r="I15" s="6">
        <f>'[1]Szkolenia Grupowe'!I15</f>
        <v>5900</v>
      </c>
      <c r="J15" s="6">
        <f>'[1]Szkolenia Grupowe'!I15</f>
        <v>5900</v>
      </c>
      <c r="K15" s="5" t="s">
        <v>716</v>
      </c>
      <c r="L15" s="5" t="s">
        <v>716</v>
      </c>
      <c r="M15" s="5" t="s">
        <v>716</v>
      </c>
      <c r="N15" s="5" t="s">
        <v>716</v>
      </c>
      <c r="O15" s="5" t="s">
        <v>716</v>
      </c>
      <c r="P15" s="5" t="s">
        <v>716</v>
      </c>
      <c r="Q15" s="5" t="s">
        <v>716</v>
      </c>
      <c r="R15" s="5" t="s">
        <v>716</v>
      </c>
      <c r="S15" s="5" t="s">
        <v>716</v>
      </c>
      <c r="T15" s="5" t="s">
        <v>716</v>
      </c>
      <c r="U15" s="5" t="s">
        <v>716</v>
      </c>
      <c r="V15" s="5" t="s">
        <v>716</v>
      </c>
      <c r="W15" s="5" t="s">
        <v>716</v>
      </c>
      <c r="X15" s="5" t="s">
        <v>716</v>
      </c>
      <c r="Y15" s="5" t="s">
        <v>716</v>
      </c>
      <c r="Z15" s="5" t="s">
        <v>716</v>
      </c>
      <c r="AA15" s="5" t="s">
        <v>716</v>
      </c>
      <c r="AB15" s="5" t="s">
        <v>716</v>
      </c>
      <c r="AC15" s="6">
        <v>5900</v>
      </c>
      <c r="AD15" s="7">
        <v>1</v>
      </c>
      <c r="AE15" s="5" t="s">
        <v>716</v>
      </c>
      <c r="AF15" s="5" t="s">
        <v>716</v>
      </c>
      <c r="AG15" s="5" t="s">
        <v>716</v>
      </c>
      <c r="AH15" s="5">
        <v>20</v>
      </c>
      <c r="AI15" s="5">
        <v>20</v>
      </c>
      <c r="AJ15" s="5" t="s">
        <v>716</v>
      </c>
      <c r="AK15" s="5" t="s">
        <v>93</v>
      </c>
      <c r="AL15" s="5" t="s">
        <v>94</v>
      </c>
      <c r="AM15" s="6">
        <v>5900</v>
      </c>
      <c r="AN15" s="5" t="s">
        <v>79</v>
      </c>
      <c r="AO15" s="5" t="s">
        <v>200</v>
      </c>
      <c r="AP15" s="4">
        <v>45408</v>
      </c>
      <c r="AQ15" s="5" t="s">
        <v>96</v>
      </c>
      <c r="AR15" s="5" t="s">
        <v>97</v>
      </c>
      <c r="AS15" s="5" t="s">
        <v>98</v>
      </c>
      <c r="AT15" s="5" t="s">
        <v>96</v>
      </c>
      <c r="AU15" s="5" t="s">
        <v>99</v>
      </c>
    </row>
    <row r="16" spans="1:47" ht="28.55" x14ac:dyDescent="0.25">
      <c r="A16" s="4">
        <v>45495</v>
      </c>
      <c r="B16" s="4">
        <v>45496</v>
      </c>
      <c r="C16" s="5" t="s">
        <v>88</v>
      </c>
      <c r="D16" s="5" t="s">
        <v>89</v>
      </c>
      <c r="E16" s="5" t="s">
        <v>90</v>
      </c>
      <c r="F16" s="5" t="s">
        <v>221</v>
      </c>
      <c r="G16" s="5" t="s">
        <v>205</v>
      </c>
      <c r="H16" s="5" t="s">
        <v>53</v>
      </c>
      <c r="I16" s="6">
        <v>11300</v>
      </c>
      <c r="J16" s="6">
        <v>11300</v>
      </c>
      <c r="K16" s="5" t="s">
        <v>716</v>
      </c>
      <c r="L16" s="5" t="s">
        <v>716</v>
      </c>
      <c r="M16" s="5" t="s">
        <v>716</v>
      </c>
      <c r="N16" s="5" t="s">
        <v>716</v>
      </c>
      <c r="O16" s="5" t="s">
        <v>716</v>
      </c>
      <c r="P16" s="5" t="s">
        <v>716</v>
      </c>
      <c r="Q16" s="5" t="s">
        <v>716</v>
      </c>
      <c r="R16" s="5" t="s">
        <v>716</v>
      </c>
      <c r="S16" s="5" t="s">
        <v>716</v>
      </c>
      <c r="T16" s="5" t="s">
        <v>716</v>
      </c>
      <c r="U16" s="5" t="s">
        <v>716</v>
      </c>
      <c r="V16" s="5" t="s">
        <v>716</v>
      </c>
      <c r="W16" s="5" t="s">
        <v>716</v>
      </c>
      <c r="X16" s="5" t="s">
        <v>716</v>
      </c>
      <c r="Y16" s="5" t="s">
        <v>716</v>
      </c>
      <c r="Z16" s="5" t="s">
        <v>716</v>
      </c>
      <c r="AA16" s="5" t="s">
        <v>716</v>
      </c>
      <c r="AB16" s="5" t="s">
        <v>716</v>
      </c>
      <c r="AC16" s="6">
        <v>11300</v>
      </c>
      <c r="AD16" s="7">
        <v>1</v>
      </c>
      <c r="AE16" s="5" t="s">
        <v>716</v>
      </c>
      <c r="AF16" s="5" t="s">
        <v>716</v>
      </c>
      <c r="AG16" s="5" t="s">
        <v>716</v>
      </c>
      <c r="AH16" s="5">
        <v>16</v>
      </c>
      <c r="AI16" s="5">
        <v>16</v>
      </c>
      <c r="AJ16" s="5" t="s">
        <v>716</v>
      </c>
      <c r="AK16" s="5" t="s">
        <v>93</v>
      </c>
      <c r="AL16" s="5" t="s">
        <v>94</v>
      </c>
      <c r="AM16" s="6">
        <v>11300</v>
      </c>
      <c r="AN16" s="5" t="s">
        <v>80</v>
      </c>
      <c r="AO16" s="5" t="s">
        <v>174</v>
      </c>
      <c r="AP16" s="5" t="s">
        <v>175</v>
      </c>
      <c r="AQ16" s="5" t="s">
        <v>96</v>
      </c>
      <c r="AR16" s="5" t="s">
        <v>97</v>
      </c>
      <c r="AS16" s="5" t="s">
        <v>98</v>
      </c>
      <c r="AT16" s="5" t="s">
        <v>96</v>
      </c>
      <c r="AU16" s="5" t="s">
        <v>99</v>
      </c>
    </row>
    <row r="17" spans="1:47" ht="28.55" x14ac:dyDescent="0.25">
      <c r="A17" s="4">
        <v>45495</v>
      </c>
      <c r="B17" s="4">
        <v>45498</v>
      </c>
      <c r="C17" s="5" t="s">
        <v>88</v>
      </c>
      <c r="D17" s="5" t="s">
        <v>89</v>
      </c>
      <c r="E17" s="5" t="s">
        <v>90</v>
      </c>
      <c r="F17" s="5" t="s">
        <v>215</v>
      </c>
      <c r="G17" s="5" t="s">
        <v>211</v>
      </c>
      <c r="H17" s="5" t="s">
        <v>53</v>
      </c>
      <c r="I17" s="6">
        <f>'[1]Szkolenia Grupowe'!I17</f>
        <v>25300</v>
      </c>
      <c r="J17" s="6">
        <f>'[1]Szkolenia Grupowe'!I17</f>
        <v>25300</v>
      </c>
      <c r="K17" s="5" t="s">
        <v>716</v>
      </c>
      <c r="L17" s="5" t="s">
        <v>716</v>
      </c>
      <c r="M17" s="5" t="s">
        <v>716</v>
      </c>
      <c r="N17" s="5" t="s">
        <v>716</v>
      </c>
      <c r="O17" s="5" t="s">
        <v>716</v>
      </c>
      <c r="P17" s="5" t="s">
        <v>716</v>
      </c>
      <c r="Q17" s="5" t="s">
        <v>716</v>
      </c>
      <c r="R17" s="5" t="s">
        <v>716</v>
      </c>
      <c r="S17" s="5" t="s">
        <v>716</v>
      </c>
      <c r="T17" s="5" t="s">
        <v>716</v>
      </c>
      <c r="U17" s="5" t="s">
        <v>716</v>
      </c>
      <c r="V17" s="5" t="s">
        <v>716</v>
      </c>
      <c r="W17" s="5" t="s">
        <v>716</v>
      </c>
      <c r="X17" s="5" t="s">
        <v>716</v>
      </c>
      <c r="Y17" s="5" t="s">
        <v>716</v>
      </c>
      <c r="Z17" s="5" t="s">
        <v>716</v>
      </c>
      <c r="AA17" s="5" t="s">
        <v>716</v>
      </c>
      <c r="AB17" s="5" t="s">
        <v>716</v>
      </c>
      <c r="AC17" s="6">
        <v>25300</v>
      </c>
      <c r="AD17" s="7">
        <v>1</v>
      </c>
      <c r="AE17" s="5" t="s">
        <v>716</v>
      </c>
      <c r="AF17" s="5" t="s">
        <v>716</v>
      </c>
      <c r="AG17" s="5" t="s">
        <v>716</v>
      </c>
      <c r="AH17" s="5">
        <v>30</v>
      </c>
      <c r="AI17" s="5">
        <v>30</v>
      </c>
      <c r="AJ17" s="5" t="s">
        <v>716</v>
      </c>
      <c r="AK17" s="5" t="s">
        <v>93</v>
      </c>
      <c r="AL17" s="5" t="s">
        <v>94</v>
      </c>
      <c r="AM17" s="6">
        <v>25300</v>
      </c>
      <c r="AN17" s="5" t="s">
        <v>209</v>
      </c>
      <c r="AO17" s="5" t="s">
        <v>210</v>
      </c>
      <c r="AP17" s="4">
        <v>45490</v>
      </c>
      <c r="AQ17" s="5" t="s">
        <v>96</v>
      </c>
      <c r="AR17" s="5" t="s">
        <v>97</v>
      </c>
      <c r="AS17" s="5" t="s">
        <v>98</v>
      </c>
      <c r="AT17" s="5" t="s">
        <v>96</v>
      </c>
      <c r="AU17" s="5" t="s">
        <v>99</v>
      </c>
    </row>
    <row r="18" spans="1:47" ht="42.8" x14ac:dyDescent="0.25">
      <c r="A18" s="4">
        <v>45509</v>
      </c>
      <c r="B18" s="4">
        <v>45534</v>
      </c>
      <c r="C18" s="5" t="s">
        <v>88</v>
      </c>
      <c r="D18" s="5" t="s">
        <v>89</v>
      </c>
      <c r="E18" s="5" t="s">
        <v>90</v>
      </c>
      <c r="F18" s="5" t="s">
        <v>157</v>
      </c>
      <c r="G18" s="5" t="s">
        <v>140</v>
      </c>
      <c r="H18" s="5" t="s">
        <v>53</v>
      </c>
      <c r="I18" s="6">
        <v>17750</v>
      </c>
      <c r="J18" s="6">
        <v>17750</v>
      </c>
      <c r="K18" s="5" t="s">
        <v>716</v>
      </c>
      <c r="L18" s="5" t="s">
        <v>716</v>
      </c>
      <c r="M18" s="5" t="s">
        <v>716</v>
      </c>
      <c r="N18" s="5" t="s">
        <v>716</v>
      </c>
      <c r="O18" s="5" t="s">
        <v>716</v>
      </c>
      <c r="P18" s="5" t="s">
        <v>716</v>
      </c>
      <c r="Q18" s="5" t="s">
        <v>716</v>
      </c>
      <c r="R18" s="5" t="s">
        <v>716</v>
      </c>
      <c r="S18" s="5" t="s">
        <v>716</v>
      </c>
      <c r="T18" s="5" t="s">
        <v>716</v>
      </c>
      <c r="U18" s="5" t="s">
        <v>716</v>
      </c>
      <c r="V18" s="5" t="s">
        <v>716</v>
      </c>
      <c r="W18" s="5" t="s">
        <v>716</v>
      </c>
      <c r="X18" s="5" t="s">
        <v>716</v>
      </c>
      <c r="Y18" s="5" t="s">
        <v>716</v>
      </c>
      <c r="Z18" s="5" t="s">
        <v>716</v>
      </c>
      <c r="AA18" s="5" t="s">
        <v>716</v>
      </c>
      <c r="AB18" s="5" t="s">
        <v>716</v>
      </c>
      <c r="AC18" s="6">
        <v>17750</v>
      </c>
      <c r="AD18" s="7">
        <v>1</v>
      </c>
      <c r="AE18" s="5" t="s">
        <v>716</v>
      </c>
      <c r="AF18" s="5" t="s">
        <v>716</v>
      </c>
      <c r="AG18" s="5" t="s">
        <v>716</v>
      </c>
      <c r="AH18" s="5">
        <v>30</v>
      </c>
      <c r="AI18" s="5">
        <v>30</v>
      </c>
      <c r="AJ18" s="5" t="s">
        <v>716</v>
      </c>
      <c r="AK18" s="5" t="s">
        <v>93</v>
      </c>
      <c r="AL18" s="5" t="s">
        <v>94</v>
      </c>
      <c r="AM18" s="6">
        <v>17750</v>
      </c>
      <c r="AN18" s="5" t="s">
        <v>81</v>
      </c>
      <c r="AO18" s="5" t="s">
        <v>141</v>
      </c>
      <c r="AP18" s="4">
        <v>45502</v>
      </c>
      <c r="AQ18" s="5" t="s">
        <v>96</v>
      </c>
      <c r="AR18" s="5" t="s">
        <v>97</v>
      </c>
      <c r="AS18" s="5" t="s">
        <v>98</v>
      </c>
      <c r="AT18" s="5" t="s">
        <v>96</v>
      </c>
      <c r="AU18" s="5" t="s">
        <v>99</v>
      </c>
    </row>
    <row r="19" spans="1:47" ht="42.8" x14ac:dyDescent="0.25">
      <c r="A19" s="4">
        <v>45545</v>
      </c>
      <c r="B19" s="4">
        <v>45546</v>
      </c>
      <c r="C19" s="5" t="s">
        <v>100</v>
      </c>
      <c r="D19" s="5" t="s">
        <v>101</v>
      </c>
      <c r="E19" s="5" t="s">
        <v>90</v>
      </c>
      <c r="F19" s="5" t="s">
        <v>222</v>
      </c>
      <c r="G19" s="5" t="s">
        <v>184</v>
      </c>
      <c r="H19" s="5" t="s">
        <v>53</v>
      </c>
      <c r="I19" s="6">
        <f>'[1]Szkolenia Grupowe'!I20</f>
        <v>5860</v>
      </c>
      <c r="J19" s="6">
        <f>'[1]Szkolenia Grupowe'!I20</f>
        <v>5860</v>
      </c>
      <c r="K19" s="5" t="s">
        <v>716</v>
      </c>
      <c r="L19" s="5" t="s">
        <v>716</v>
      </c>
      <c r="M19" s="5" t="s">
        <v>716</v>
      </c>
      <c r="N19" s="5" t="s">
        <v>716</v>
      </c>
      <c r="O19" s="5" t="s">
        <v>716</v>
      </c>
      <c r="P19" s="5" t="s">
        <v>716</v>
      </c>
      <c r="Q19" s="5" t="s">
        <v>716</v>
      </c>
      <c r="R19" s="5" t="s">
        <v>716</v>
      </c>
      <c r="S19" s="5" t="s">
        <v>716</v>
      </c>
      <c r="T19" s="5" t="s">
        <v>716</v>
      </c>
      <c r="U19" s="5" t="s">
        <v>716</v>
      </c>
      <c r="V19" s="5" t="s">
        <v>716</v>
      </c>
      <c r="W19" s="5" t="s">
        <v>716</v>
      </c>
      <c r="X19" s="5" t="s">
        <v>716</v>
      </c>
      <c r="Y19" s="5" t="s">
        <v>716</v>
      </c>
      <c r="Z19" s="5" t="s">
        <v>716</v>
      </c>
      <c r="AA19" s="5" t="s">
        <v>716</v>
      </c>
      <c r="AB19" s="5" t="s">
        <v>716</v>
      </c>
      <c r="AC19" s="6">
        <v>5860</v>
      </c>
      <c r="AD19" s="7">
        <v>1</v>
      </c>
      <c r="AE19" s="5" t="s">
        <v>716</v>
      </c>
      <c r="AF19" s="5" t="s">
        <v>716</v>
      </c>
      <c r="AG19" s="5" t="s">
        <v>716</v>
      </c>
      <c r="AH19" s="5">
        <v>15</v>
      </c>
      <c r="AI19" s="5" t="s">
        <v>716</v>
      </c>
      <c r="AJ19" s="5">
        <v>15</v>
      </c>
      <c r="AK19" s="5" t="s">
        <v>93</v>
      </c>
      <c r="AL19" s="5" t="s">
        <v>94</v>
      </c>
      <c r="AM19" s="6">
        <v>5860</v>
      </c>
      <c r="AN19" s="5" t="s">
        <v>82</v>
      </c>
      <c r="AO19" s="5" t="s">
        <v>167</v>
      </c>
      <c r="AP19" s="5" t="s">
        <v>168</v>
      </c>
      <c r="AQ19" s="5" t="s">
        <v>96</v>
      </c>
      <c r="AR19" s="5" t="s">
        <v>97</v>
      </c>
      <c r="AS19" s="5" t="s">
        <v>98</v>
      </c>
      <c r="AT19" s="5" t="s">
        <v>96</v>
      </c>
      <c r="AU19" s="5" t="s">
        <v>99</v>
      </c>
    </row>
    <row r="20" spans="1:47" ht="28.55" x14ac:dyDescent="0.25">
      <c r="A20" s="4">
        <v>45589</v>
      </c>
      <c r="B20" s="4">
        <v>45596</v>
      </c>
      <c r="C20" s="5" t="s">
        <v>100</v>
      </c>
      <c r="D20" s="5" t="s">
        <v>101</v>
      </c>
      <c r="E20" s="5" t="s">
        <v>90</v>
      </c>
      <c r="F20" s="5" t="s">
        <v>223</v>
      </c>
      <c r="G20" s="5" t="s">
        <v>185</v>
      </c>
      <c r="H20" s="5" t="s">
        <v>53</v>
      </c>
      <c r="I20" s="6">
        <v>11900</v>
      </c>
      <c r="J20" s="6">
        <v>11900</v>
      </c>
      <c r="K20" s="5" t="s">
        <v>716</v>
      </c>
      <c r="L20" s="5" t="s">
        <v>716</v>
      </c>
      <c r="M20" s="5" t="s">
        <v>716</v>
      </c>
      <c r="N20" s="5" t="s">
        <v>716</v>
      </c>
      <c r="O20" s="5" t="s">
        <v>716</v>
      </c>
      <c r="P20" s="5" t="s">
        <v>716</v>
      </c>
      <c r="Q20" s="5" t="s">
        <v>716</v>
      </c>
      <c r="R20" s="5" t="s">
        <v>716</v>
      </c>
      <c r="S20" s="5" t="s">
        <v>716</v>
      </c>
      <c r="T20" s="5" t="s">
        <v>716</v>
      </c>
      <c r="U20" s="5" t="s">
        <v>716</v>
      </c>
      <c r="V20" s="5" t="s">
        <v>716</v>
      </c>
      <c r="W20" s="5" t="s">
        <v>716</v>
      </c>
      <c r="X20" s="5" t="s">
        <v>716</v>
      </c>
      <c r="Y20" s="5" t="s">
        <v>716</v>
      </c>
      <c r="Z20" s="5" t="s">
        <v>716</v>
      </c>
      <c r="AA20" s="5" t="s">
        <v>716</v>
      </c>
      <c r="AB20" s="5" t="s">
        <v>716</v>
      </c>
      <c r="AC20" s="6">
        <v>11900</v>
      </c>
      <c r="AD20" s="7">
        <v>1</v>
      </c>
      <c r="AE20" s="5" t="s">
        <v>716</v>
      </c>
      <c r="AF20" s="5" t="s">
        <v>716</v>
      </c>
      <c r="AG20" s="5" t="s">
        <v>716</v>
      </c>
      <c r="AH20" s="5">
        <v>41</v>
      </c>
      <c r="AI20" s="5" t="s">
        <v>716</v>
      </c>
      <c r="AJ20" s="5">
        <v>41</v>
      </c>
      <c r="AK20" s="5" t="s">
        <v>93</v>
      </c>
      <c r="AL20" s="5" t="s">
        <v>94</v>
      </c>
      <c r="AM20" s="6">
        <v>11900</v>
      </c>
      <c r="AN20" s="5" t="s">
        <v>78</v>
      </c>
      <c r="AO20" s="5" t="s">
        <v>165</v>
      </c>
      <c r="AP20" s="4">
        <v>45497</v>
      </c>
      <c r="AQ20" s="5" t="s">
        <v>96</v>
      </c>
      <c r="AR20" s="5" t="s">
        <v>97</v>
      </c>
      <c r="AS20" s="5" t="s">
        <v>98</v>
      </c>
      <c r="AT20" s="5" t="s">
        <v>96</v>
      </c>
      <c r="AU20" s="5" t="s">
        <v>99</v>
      </c>
    </row>
    <row r="21" spans="1:47" ht="57.1" x14ac:dyDescent="0.25">
      <c r="A21" s="4">
        <v>45559</v>
      </c>
      <c r="B21" s="4">
        <v>45576</v>
      </c>
      <c r="C21" s="5" t="s">
        <v>100</v>
      </c>
      <c r="D21" s="5" t="s">
        <v>101</v>
      </c>
      <c r="E21" s="5" t="s">
        <v>90</v>
      </c>
      <c r="F21" s="5" t="s">
        <v>158</v>
      </c>
      <c r="G21" s="5" t="s">
        <v>137</v>
      </c>
      <c r="H21" s="5" t="s">
        <v>53</v>
      </c>
      <c r="I21" s="6">
        <v>12711</v>
      </c>
      <c r="J21" s="6">
        <v>12711</v>
      </c>
      <c r="K21" s="5" t="s">
        <v>716</v>
      </c>
      <c r="L21" s="5" t="s">
        <v>716</v>
      </c>
      <c r="M21" s="5" t="s">
        <v>716</v>
      </c>
      <c r="N21" s="5" t="s">
        <v>716</v>
      </c>
      <c r="O21" s="5" t="s">
        <v>716</v>
      </c>
      <c r="P21" s="5" t="s">
        <v>716</v>
      </c>
      <c r="Q21" s="5" t="s">
        <v>716</v>
      </c>
      <c r="R21" s="5" t="s">
        <v>716</v>
      </c>
      <c r="S21" s="5" t="s">
        <v>716</v>
      </c>
      <c r="T21" s="5" t="s">
        <v>716</v>
      </c>
      <c r="U21" s="5" t="s">
        <v>716</v>
      </c>
      <c r="V21" s="5" t="s">
        <v>716</v>
      </c>
      <c r="W21" s="5" t="s">
        <v>716</v>
      </c>
      <c r="X21" s="5" t="s">
        <v>716</v>
      </c>
      <c r="Y21" s="5" t="s">
        <v>716</v>
      </c>
      <c r="Z21" s="5" t="s">
        <v>716</v>
      </c>
      <c r="AA21" s="5" t="s">
        <v>716</v>
      </c>
      <c r="AB21" s="5" t="s">
        <v>716</v>
      </c>
      <c r="AC21" s="6">
        <v>12711</v>
      </c>
      <c r="AD21" s="7">
        <v>1</v>
      </c>
      <c r="AE21" s="5" t="s">
        <v>716</v>
      </c>
      <c r="AF21" s="5" t="s">
        <v>716</v>
      </c>
      <c r="AG21" s="5" t="s">
        <v>716</v>
      </c>
      <c r="AH21" s="5">
        <v>39</v>
      </c>
      <c r="AI21" s="5" t="s">
        <v>716</v>
      </c>
      <c r="AJ21" s="5">
        <v>39</v>
      </c>
      <c r="AK21" s="5" t="s">
        <v>93</v>
      </c>
      <c r="AL21" s="5" t="s">
        <v>94</v>
      </c>
      <c r="AM21" s="6">
        <v>12711</v>
      </c>
      <c r="AN21" s="5" t="s">
        <v>138</v>
      </c>
      <c r="AO21" s="5" t="s">
        <v>139</v>
      </c>
      <c r="AP21" s="4">
        <v>45518</v>
      </c>
      <c r="AQ21" s="5" t="s">
        <v>96</v>
      </c>
      <c r="AR21" s="5" t="s">
        <v>97</v>
      </c>
      <c r="AS21" s="5" t="s">
        <v>98</v>
      </c>
      <c r="AT21" s="5" t="s">
        <v>96</v>
      </c>
      <c r="AU21" s="5" t="s">
        <v>99</v>
      </c>
    </row>
    <row r="22" spans="1:47" ht="28.55" x14ac:dyDescent="0.25">
      <c r="A22" s="4">
        <v>45559</v>
      </c>
      <c r="B22" s="4">
        <v>45574</v>
      </c>
      <c r="C22" s="5" t="s">
        <v>88</v>
      </c>
      <c r="D22" s="5" t="s">
        <v>89</v>
      </c>
      <c r="E22" s="5" t="s">
        <v>90</v>
      </c>
      <c r="F22" s="5" t="s">
        <v>224</v>
      </c>
      <c r="G22" s="5" t="s">
        <v>186</v>
      </c>
      <c r="H22" s="5" t="s">
        <v>53</v>
      </c>
      <c r="I22" s="6">
        <f>'[1]Szkolenia Grupowe'!I23</f>
        <v>11900</v>
      </c>
      <c r="J22" s="6">
        <f>'[1]Szkolenia Grupowe'!I23</f>
        <v>11900</v>
      </c>
      <c r="K22" s="5" t="s">
        <v>716</v>
      </c>
      <c r="L22" s="5" t="s">
        <v>716</v>
      </c>
      <c r="M22" s="5" t="s">
        <v>716</v>
      </c>
      <c r="N22" s="5" t="s">
        <v>716</v>
      </c>
      <c r="O22" s="5" t="s">
        <v>716</v>
      </c>
      <c r="P22" s="5" t="s">
        <v>716</v>
      </c>
      <c r="Q22" s="5" t="s">
        <v>716</v>
      </c>
      <c r="R22" s="5" t="s">
        <v>716</v>
      </c>
      <c r="S22" s="5" t="s">
        <v>716</v>
      </c>
      <c r="T22" s="5" t="s">
        <v>716</v>
      </c>
      <c r="U22" s="5" t="s">
        <v>716</v>
      </c>
      <c r="V22" s="5" t="s">
        <v>716</v>
      </c>
      <c r="W22" s="5" t="s">
        <v>716</v>
      </c>
      <c r="X22" s="5" t="s">
        <v>716</v>
      </c>
      <c r="Y22" s="5" t="s">
        <v>716</v>
      </c>
      <c r="Z22" s="5" t="s">
        <v>716</v>
      </c>
      <c r="AA22" s="5" t="s">
        <v>716</v>
      </c>
      <c r="AB22" s="5" t="s">
        <v>716</v>
      </c>
      <c r="AC22" s="6">
        <v>11900</v>
      </c>
      <c r="AD22" s="7">
        <v>1</v>
      </c>
      <c r="AE22" s="5" t="s">
        <v>716</v>
      </c>
      <c r="AF22" s="5" t="s">
        <v>716</v>
      </c>
      <c r="AG22" s="5" t="s">
        <v>716</v>
      </c>
      <c r="AH22" s="5">
        <v>40</v>
      </c>
      <c r="AI22" s="5">
        <v>40</v>
      </c>
      <c r="AJ22" s="5" t="s">
        <v>716</v>
      </c>
      <c r="AK22" s="5" t="s">
        <v>93</v>
      </c>
      <c r="AL22" s="5" t="s">
        <v>94</v>
      </c>
      <c r="AM22" s="6">
        <v>11900</v>
      </c>
      <c r="AN22" s="5" t="s">
        <v>78</v>
      </c>
      <c r="AO22" s="5" t="s">
        <v>166</v>
      </c>
      <c r="AP22" s="4">
        <v>45497</v>
      </c>
      <c r="AQ22" s="5" t="s">
        <v>96</v>
      </c>
      <c r="AR22" s="5" t="s">
        <v>97</v>
      </c>
      <c r="AS22" s="5" t="s">
        <v>98</v>
      </c>
      <c r="AT22" s="5" t="s">
        <v>96</v>
      </c>
      <c r="AU22" s="5" t="s">
        <v>99</v>
      </c>
    </row>
    <row r="23" spans="1:47" ht="42.8" x14ac:dyDescent="0.25">
      <c r="A23" s="4">
        <v>45526</v>
      </c>
      <c r="B23" s="4">
        <v>45545</v>
      </c>
      <c r="C23" s="5" t="s">
        <v>100</v>
      </c>
      <c r="D23" s="5" t="s">
        <v>101</v>
      </c>
      <c r="E23" s="5" t="s">
        <v>90</v>
      </c>
      <c r="F23" s="5" t="s">
        <v>225</v>
      </c>
      <c r="G23" s="5" t="s">
        <v>204</v>
      </c>
      <c r="H23" s="5" t="s">
        <v>53</v>
      </c>
      <c r="I23" s="6">
        <f>'[1]Szkolenia Grupowe'!I24</f>
        <v>11800</v>
      </c>
      <c r="J23" s="6">
        <f>'[1]Szkolenia Grupowe'!I24</f>
        <v>11800</v>
      </c>
      <c r="K23" s="5" t="s">
        <v>716</v>
      </c>
      <c r="L23" s="5" t="s">
        <v>716</v>
      </c>
      <c r="M23" s="5" t="s">
        <v>716</v>
      </c>
      <c r="N23" s="5" t="s">
        <v>716</v>
      </c>
      <c r="O23" s="5" t="s">
        <v>716</v>
      </c>
      <c r="P23" s="5" t="s">
        <v>716</v>
      </c>
      <c r="Q23" s="5" t="s">
        <v>716</v>
      </c>
      <c r="R23" s="5" t="s">
        <v>716</v>
      </c>
      <c r="S23" s="5" t="s">
        <v>716</v>
      </c>
      <c r="T23" s="5" t="s">
        <v>716</v>
      </c>
      <c r="U23" s="5" t="s">
        <v>716</v>
      </c>
      <c r="V23" s="5" t="s">
        <v>716</v>
      </c>
      <c r="W23" s="5" t="s">
        <v>716</v>
      </c>
      <c r="X23" s="5" t="s">
        <v>716</v>
      </c>
      <c r="Y23" s="5" t="s">
        <v>716</v>
      </c>
      <c r="Z23" s="5" t="s">
        <v>716</v>
      </c>
      <c r="AA23" s="5" t="s">
        <v>716</v>
      </c>
      <c r="AB23" s="5" t="s">
        <v>716</v>
      </c>
      <c r="AC23" s="6">
        <v>11800</v>
      </c>
      <c r="AD23" s="7">
        <v>1</v>
      </c>
      <c r="AE23" s="5" t="s">
        <v>716</v>
      </c>
      <c r="AF23" s="5" t="s">
        <v>716</v>
      </c>
      <c r="AG23" s="5" t="s">
        <v>716</v>
      </c>
      <c r="AH23" s="5">
        <v>40</v>
      </c>
      <c r="AI23" s="5" t="s">
        <v>716</v>
      </c>
      <c r="AJ23" s="5">
        <v>40</v>
      </c>
      <c r="AK23" s="5" t="s">
        <v>93</v>
      </c>
      <c r="AL23" s="5" t="s">
        <v>94</v>
      </c>
      <c r="AM23" s="6">
        <v>11800</v>
      </c>
      <c r="AN23" s="5" t="s">
        <v>76</v>
      </c>
      <c r="AO23" s="5" t="s">
        <v>171</v>
      </c>
      <c r="AP23" s="4">
        <v>45513</v>
      </c>
      <c r="AQ23" s="5" t="s">
        <v>96</v>
      </c>
      <c r="AR23" s="5" t="s">
        <v>97</v>
      </c>
      <c r="AS23" s="5" t="s">
        <v>98</v>
      </c>
      <c r="AT23" s="5" t="s">
        <v>96</v>
      </c>
      <c r="AU23" s="5" t="s">
        <v>99</v>
      </c>
    </row>
    <row r="24" spans="1:47" ht="42.8" x14ac:dyDescent="0.25">
      <c r="A24" s="4">
        <v>45566</v>
      </c>
      <c r="B24" s="4">
        <v>45587</v>
      </c>
      <c r="C24" s="5" t="s">
        <v>88</v>
      </c>
      <c r="D24" s="5" t="s">
        <v>89</v>
      </c>
      <c r="E24" s="5" t="s">
        <v>90</v>
      </c>
      <c r="F24" s="5" t="s">
        <v>159</v>
      </c>
      <c r="G24" s="5" t="s">
        <v>129</v>
      </c>
      <c r="H24" s="5" t="s">
        <v>53</v>
      </c>
      <c r="I24" s="6">
        <v>44000</v>
      </c>
      <c r="J24" s="6">
        <v>44000</v>
      </c>
      <c r="K24" s="5" t="s">
        <v>716</v>
      </c>
      <c r="L24" s="5" t="s">
        <v>716</v>
      </c>
      <c r="M24" s="5" t="s">
        <v>716</v>
      </c>
      <c r="N24" s="5" t="s">
        <v>716</v>
      </c>
      <c r="O24" s="5" t="s">
        <v>716</v>
      </c>
      <c r="P24" s="5" t="s">
        <v>716</v>
      </c>
      <c r="Q24" s="5" t="s">
        <v>716</v>
      </c>
      <c r="R24" s="5" t="s">
        <v>716</v>
      </c>
      <c r="S24" s="5" t="s">
        <v>716</v>
      </c>
      <c r="T24" s="5" t="s">
        <v>716</v>
      </c>
      <c r="U24" s="5" t="s">
        <v>716</v>
      </c>
      <c r="V24" s="5" t="s">
        <v>716</v>
      </c>
      <c r="W24" s="5" t="s">
        <v>716</v>
      </c>
      <c r="X24" s="5" t="s">
        <v>716</v>
      </c>
      <c r="Y24" s="5" t="s">
        <v>716</v>
      </c>
      <c r="Z24" s="5" t="s">
        <v>716</v>
      </c>
      <c r="AA24" s="5" t="s">
        <v>716</v>
      </c>
      <c r="AB24" s="5" t="s">
        <v>716</v>
      </c>
      <c r="AC24" s="6">
        <v>44000</v>
      </c>
      <c r="AD24" s="7">
        <v>1</v>
      </c>
      <c r="AE24" s="5" t="s">
        <v>716</v>
      </c>
      <c r="AF24" s="5" t="s">
        <v>716</v>
      </c>
      <c r="AG24" s="5" t="s">
        <v>716</v>
      </c>
      <c r="AH24" s="5">
        <v>56</v>
      </c>
      <c r="AI24" s="5">
        <v>56</v>
      </c>
      <c r="AJ24" s="5" t="s">
        <v>716</v>
      </c>
      <c r="AK24" s="5" t="s">
        <v>93</v>
      </c>
      <c r="AL24" s="5" t="s">
        <v>94</v>
      </c>
      <c r="AM24" s="6">
        <v>44000</v>
      </c>
      <c r="AN24" s="5" t="s">
        <v>72</v>
      </c>
      <c r="AO24" s="5" t="s">
        <v>130</v>
      </c>
      <c r="AP24" s="4">
        <v>45547</v>
      </c>
      <c r="AQ24" s="5" t="s">
        <v>96</v>
      </c>
      <c r="AR24" s="5" t="s">
        <v>97</v>
      </c>
      <c r="AS24" s="5" t="s">
        <v>98</v>
      </c>
      <c r="AT24" s="5" t="s">
        <v>96</v>
      </c>
      <c r="AU24" s="5" t="s">
        <v>99</v>
      </c>
    </row>
    <row r="25" spans="1:47" ht="42.8" x14ac:dyDescent="0.25">
      <c r="A25" s="4">
        <v>45614</v>
      </c>
      <c r="B25" s="4">
        <v>45622</v>
      </c>
      <c r="C25" s="5" t="s">
        <v>100</v>
      </c>
      <c r="D25" s="5" t="s">
        <v>101</v>
      </c>
      <c r="E25" s="5" t="s">
        <v>90</v>
      </c>
      <c r="F25" s="5" t="s">
        <v>160</v>
      </c>
      <c r="G25" s="5" t="s">
        <v>131</v>
      </c>
      <c r="H25" s="5" t="s">
        <v>53</v>
      </c>
      <c r="I25" s="6">
        <v>16236</v>
      </c>
      <c r="J25" s="6">
        <v>16236</v>
      </c>
      <c r="K25" s="5" t="s">
        <v>716</v>
      </c>
      <c r="L25" s="5" t="s">
        <v>716</v>
      </c>
      <c r="M25" s="5" t="s">
        <v>716</v>
      </c>
      <c r="N25" s="5" t="s">
        <v>716</v>
      </c>
      <c r="O25" s="5" t="s">
        <v>716</v>
      </c>
      <c r="P25" s="5" t="s">
        <v>716</v>
      </c>
      <c r="Q25" s="5" t="s">
        <v>716</v>
      </c>
      <c r="R25" s="5" t="s">
        <v>716</v>
      </c>
      <c r="S25" s="5" t="s">
        <v>716</v>
      </c>
      <c r="T25" s="5" t="s">
        <v>716</v>
      </c>
      <c r="U25" s="5" t="s">
        <v>716</v>
      </c>
      <c r="V25" s="5" t="s">
        <v>716</v>
      </c>
      <c r="W25" s="5" t="s">
        <v>716</v>
      </c>
      <c r="X25" s="5" t="s">
        <v>716</v>
      </c>
      <c r="Y25" s="5" t="s">
        <v>716</v>
      </c>
      <c r="Z25" s="5" t="s">
        <v>716</v>
      </c>
      <c r="AA25" s="5" t="s">
        <v>716</v>
      </c>
      <c r="AB25" s="5" t="s">
        <v>716</v>
      </c>
      <c r="AC25" s="6">
        <v>16236</v>
      </c>
      <c r="AD25" s="7">
        <v>1</v>
      </c>
      <c r="AE25" s="5" t="s">
        <v>716</v>
      </c>
      <c r="AF25" s="5" t="s">
        <v>716</v>
      </c>
      <c r="AG25" s="5" t="s">
        <v>716</v>
      </c>
      <c r="AH25" s="5">
        <v>40</v>
      </c>
      <c r="AI25" s="5" t="s">
        <v>716</v>
      </c>
      <c r="AJ25" s="5">
        <v>40</v>
      </c>
      <c r="AK25" s="5" t="s">
        <v>93</v>
      </c>
      <c r="AL25" s="5" t="s">
        <v>94</v>
      </c>
      <c r="AM25" s="6">
        <v>16236</v>
      </c>
      <c r="AN25" s="5" t="s">
        <v>83</v>
      </c>
      <c r="AO25" s="5" t="s">
        <v>132</v>
      </c>
      <c r="AP25" s="4">
        <v>45583</v>
      </c>
      <c r="AQ25" s="5" t="s">
        <v>96</v>
      </c>
      <c r="AR25" s="5" t="s">
        <v>97</v>
      </c>
      <c r="AS25" s="5" t="s">
        <v>98</v>
      </c>
      <c r="AT25" s="5" t="s">
        <v>96</v>
      </c>
      <c r="AU25" s="5" t="s">
        <v>99</v>
      </c>
    </row>
    <row r="26" spans="1:47" ht="42.8" x14ac:dyDescent="0.25">
      <c r="A26" s="4">
        <v>45554</v>
      </c>
      <c r="B26" s="4">
        <v>45562</v>
      </c>
      <c r="C26" s="5" t="s">
        <v>133</v>
      </c>
      <c r="D26" s="5" t="s">
        <v>134</v>
      </c>
      <c r="E26" s="5" t="s">
        <v>90</v>
      </c>
      <c r="F26" s="5" t="s">
        <v>161</v>
      </c>
      <c r="G26" s="5" t="s">
        <v>135</v>
      </c>
      <c r="H26" s="5" t="s">
        <v>53</v>
      </c>
      <c r="I26" s="6">
        <v>39600</v>
      </c>
      <c r="J26" s="6">
        <v>39600</v>
      </c>
      <c r="K26" s="5" t="s">
        <v>716</v>
      </c>
      <c r="L26" s="5" t="s">
        <v>716</v>
      </c>
      <c r="M26" s="5" t="s">
        <v>716</v>
      </c>
      <c r="N26" s="5" t="s">
        <v>716</v>
      </c>
      <c r="O26" s="5" t="s">
        <v>716</v>
      </c>
      <c r="P26" s="5" t="s">
        <v>716</v>
      </c>
      <c r="Q26" s="5" t="s">
        <v>716</v>
      </c>
      <c r="R26" s="5" t="s">
        <v>716</v>
      </c>
      <c r="S26" s="5" t="s">
        <v>716</v>
      </c>
      <c r="T26" s="5" t="s">
        <v>716</v>
      </c>
      <c r="U26" s="5" t="s">
        <v>716</v>
      </c>
      <c r="V26" s="5" t="s">
        <v>716</v>
      </c>
      <c r="W26" s="5" t="s">
        <v>716</v>
      </c>
      <c r="X26" s="5" t="s">
        <v>716</v>
      </c>
      <c r="Y26" s="5" t="s">
        <v>716</v>
      </c>
      <c r="Z26" s="5" t="s">
        <v>716</v>
      </c>
      <c r="AA26" s="5" t="s">
        <v>716</v>
      </c>
      <c r="AB26" s="5" t="s">
        <v>716</v>
      </c>
      <c r="AC26" s="6">
        <v>39600</v>
      </c>
      <c r="AD26" s="7">
        <v>1</v>
      </c>
      <c r="AE26" s="5" t="s">
        <v>716</v>
      </c>
      <c r="AF26" s="5" t="s">
        <v>716</v>
      </c>
      <c r="AG26" s="5" t="s">
        <v>716</v>
      </c>
      <c r="AH26" s="5">
        <v>25</v>
      </c>
      <c r="AI26" s="5">
        <v>22</v>
      </c>
      <c r="AJ26" s="5">
        <v>3</v>
      </c>
      <c r="AK26" s="5" t="s">
        <v>93</v>
      </c>
      <c r="AL26" s="5" t="s">
        <v>94</v>
      </c>
      <c r="AM26" s="6">
        <v>39600</v>
      </c>
      <c r="AN26" s="5" t="s">
        <v>84</v>
      </c>
      <c r="AO26" s="5" t="s">
        <v>136</v>
      </c>
      <c r="AP26" s="4">
        <v>45548</v>
      </c>
      <c r="AQ26" s="5" t="s">
        <v>96</v>
      </c>
      <c r="AR26" s="5" t="s">
        <v>97</v>
      </c>
      <c r="AS26" s="5" t="s">
        <v>98</v>
      </c>
      <c r="AT26" s="5" t="s">
        <v>96</v>
      </c>
      <c r="AU26" s="5" t="s">
        <v>99</v>
      </c>
    </row>
    <row r="27" spans="1:47" ht="42.8" x14ac:dyDescent="0.25">
      <c r="A27" s="4">
        <v>45622</v>
      </c>
      <c r="B27" s="4">
        <v>45625</v>
      </c>
      <c r="C27" s="5" t="s">
        <v>100</v>
      </c>
      <c r="D27" s="5" t="s">
        <v>101</v>
      </c>
      <c r="E27" s="5" t="s">
        <v>90</v>
      </c>
      <c r="F27" s="5" t="s">
        <v>226</v>
      </c>
      <c r="G27" s="5" t="s">
        <v>208</v>
      </c>
      <c r="H27" s="5" t="s">
        <v>53</v>
      </c>
      <c r="I27" s="6">
        <f>'[1]Szkolenia Grupowe'!I28</f>
        <v>9550</v>
      </c>
      <c r="J27" s="6">
        <f>'[1]Szkolenia Grupowe'!I28</f>
        <v>9550</v>
      </c>
      <c r="K27" s="5" t="s">
        <v>716</v>
      </c>
      <c r="L27" s="5" t="s">
        <v>716</v>
      </c>
      <c r="M27" s="5" t="s">
        <v>716</v>
      </c>
      <c r="N27" s="5" t="s">
        <v>716</v>
      </c>
      <c r="O27" s="5" t="s">
        <v>716</v>
      </c>
      <c r="P27" s="5" t="s">
        <v>716</v>
      </c>
      <c r="Q27" s="5" t="s">
        <v>716</v>
      </c>
      <c r="R27" s="5" t="s">
        <v>716</v>
      </c>
      <c r="S27" s="5" t="s">
        <v>716</v>
      </c>
      <c r="T27" s="5" t="s">
        <v>716</v>
      </c>
      <c r="U27" s="5" t="s">
        <v>716</v>
      </c>
      <c r="V27" s="5" t="s">
        <v>716</v>
      </c>
      <c r="W27" s="5" t="s">
        <v>716</v>
      </c>
      <c r="X27" s="5" t="s">
        <v>716</v>
      </c>
      <c r="Y27" s="5" t="s">
        <v>716</v>
      </c>
      <c r="Z27" s="5" t="s">
        <v>716</v>
      </c>
      <c r="AA27" s="5" t="s">
        <v>716</v>
      </c>
      <c r="AB27" s="5" t="s">
        <v>716</v>
      </c>
      <c r="AC27" s="6">
        <v>9550</v>
      </c>
      <c r="AD27" s="7">
        <v>1</v>
      </c>
      <c r="AE27" s="5" t="s">
        <v>716</v>
      </c>
      <c r="AF27" s="5" t="s">
        <v>716</v>
      </c>
      <c r="AG27" s="5" t="s">
        <v>716</v>
      </c>
      <c r="AH27" s="5">
        <v>40</v>
      </c>
      <c r="AI27" s="5" t="s">
        <v>716</v>
      </c>
      <c r="AJ27" s="5">
        <v>40</v>
      </c>
      <c r="AK27" s="5" t="s">
        <v>93</v>
      </c>
      <c r="AL27" s="5" t="s">
        <v>94</v>
      </c>
      <c r="AM27" s="6">
        <v>9550</v>
      </c>
      <c r="AN27" s="5" t="s">
        <v>85</v>
      </c>
      <c r="AO27" s="5" t="s">
        <v>170</v>
      </c>
      <c r="AP27" s="4">
        <v>45604</v>
      </c>
      <c r="AQ27" s="5" t="s">
        <v>96</v>
      </c>
      <c r="AR27" s="5" t="s">
        <v>97</v>
      </c>
      <c r="AS27" s="5" t="s">
        <v>98</v>
      </c>
      <c r="AT27" s="5" t="s">
        <v>96</v>
      </c>
      <c r="AU27" s="5" t="s">
        <v>99</v>
      </c>
    </row>
    <row r="28" spans="1:47" ht="28.55" x14ac:dyDescent="0.25">
      <c r="A28" s="4">
        <v>45531</v>
      </c>
      <c r="B28" s="4">
        <v>45533</v>
      </c>
      <c r="C28" s="5" t="s">
        <v>100</v>
      </c>
      <c r="D28" s="5" t="s">
        <v>101</v>
      </c>
      <c r="E28" s="5" t="s">
        <v>90</v>
      </c>
      <c r="F28" s="5" t="s">
        <v>227</v>
      </c>
      <c r="G28" s="5" t="s">
        <v>199</v>
      </c>
      <c r="H28" s="5" t="s">
        <v>53</v>
      </c>
      <c r="I28" s="6">
        <f>'[1]Szkolenia Grupowe'!I29</f>
        <v>31500</v>
      </c>
      <c r="J28" s="6">
        <f>'[1]Szkolenia Grupowe'!I29</f>
        <v>31500</v>
      </c>
      <c r="K28" s="5" t="s">
        <v>716</v>
      </c>
      <c r="L28" s="5" t="s">
        <v>716</v>
      </c>
      <c r="M28" s="5" t="s">
        <v>716</v>
      </c>
      <c r="N28" s="5" t="s">
        <v>716</v>
      </c>
      <c r="O28" s="5" t="s">
        <v>716</v>
      </c>
      <c r="P28" s="5" t="s">
        <v>716</v>
      </c>
      <c r="Q28" s="5" t="s">
        <v>716</v>
      </c>
      <c r="R28" s="5" t="s">
        <v>716</v>
      </c>
      <c r="S28" s="5" t="s">
        <v>716</v>
      </c>
      <c r="T28" s="5" t="s">
        <v>716</v>
      </c>
      <c r="U28" s="5" t="s">
        <v>716</v>
      </c>
      <c r="V28" s="5" t="s">
        <v>716</v>
      </c>
      <c r="W28" s="5" t="s">
        <v>716</v>
      </c>
      <c r="X28" s="5" t="s">
        <v>716</v>
      </c>
      <c r="Y28" s="5" t="s">
        <v>716</v>
      </c>
      <c r="Z28" s="5" t="s">
        <v>716</v>
      </c>
      <c r="AA28" s="5" t="s">
        <v>716</v>
      </c>
      <c r="AB28" s="5" t="s">
        <v>716</v>
      </c>
      <c r="AC28" s="6">
        <v>31500</v>
      </c>
      <c r="AD28" s="7">
        <v>1</v>
      </c>
      <c r="AE28" s="5" t="s">
        <v>716</v>
      </c>
      <c r="AF28" s="5" t="s">
        <v>716</v>
      </c>
      <c r="AG28" s="5" t="s">
        <v>716</v>
      </c>
      <c r="AH28" s="5">
        <v>15</v>
      </c>
      <c r="AI28" s="5" t="s">
        <v>716</v>
      </c>
      <c r="AJ28" s="5">
        <v>15</v>
      </c>
      <c r="AK28" s="5" t="s">
        <v>93</v>
      </c>
      <c r="AL28" s="5" t="s">
        <v>94</v>
      </c>
      <c r="AM28" s="6">
        <v>31500</v>
      </c>
      <c r="AN28" s="5" t="s">
        <v>86</v>
      </c>
      <c r="AO28" s="5" t="s">
        <v>169</v>
      </c>
      <c r="AP28" s="4">
        <v>45516</v>
      </c>
      <c r="AQ28" s="5" t="s">
        <v>96</v>
      </c>
      <c r="AR28" s="5" t="s">
        <v>97</v>
      </c>
      <c r="AS28" s="5" t="s">
        <v>98</v>
      </c>
      <c r="AT28" s="5" t="s">
        <v>96</v>
      </c>
      <c r="AU28" s="5" t="s">
        <v>99</v>
      </c>
    </row>
    <row r="29" spans="1:47" ht="57.1" x14ac:dyDescent="0.25">
      <c r="A29" s="4">
        <v>45635</v>
      </c>
      <c r="B29" s="4">
        <v>45636</v>
      </c>
      <c r="C29" s="5" t="s">
        <v>88</v>
      </c>
      <c r="D29" s="5" t="s">
        <v>89</v>
      </c>
      <c r="E29" s="5" t="s">
        <v>90</v>
      </c>
      <c r="F29" s="5" t="s">
        <v>228</v>
      </c>
      <c r="G29" s="5" t="s">
        <v>187</v>
      </c>
      <c r="H29" s="5" t="s">
        <v>53</v>
      </c>
      <c r="I29" s="6">
        <f>'[1]Szkolenia Grupowe'!I30</f>
        <v>17200</v>
      </c>
      <c r="J29" s="6">
        <f>'[1]Szkolenia Grupowe'!I30</f>
        <v>17200</v>
      </c>
      <c r="K29" s="5" t="s">
        <v>716</v>
      </c>
      <c r="L29" s="5" t="s">
        <v>716</v>
      </c>
      <c r="M29" s="5" t="s">
        <v>716</v>
      </c>
      <c r="N29" s="5" t="s">
        <v>716</v>
      </c>
      <c r="O29" s="5" t="s">
        <v>716</v>
      </c>
      <c r="P29" s="5" t="s">
        <v>716</v>
      </c>
      <c r="Q29" s="5" t="s">
        <v>716</v>
      </c>
      <c r="R29" s="5" t="s">
        <v>716</v>
      </c>
      <c r="S29" s="5" t="s">
        <v>716</v>
      </c>
      <c r="T29" s="5" t="s">
        <v>716</v>
      </c>
      <c r="U29" s="5" t="s">
        <v>716</v>
      </c>
      <c r="V29" s="5" t="s">
        <v>716</v>
      </c>
      <c r="W29" s="5" t="s">
        <v>716</v>
      </c>
      <c r="X29" s="5" t="s">
        <v>716</v>
      </c>
      <c r="Y29" s="5" t="s">
        <v>716</v>
      </c>
      <c r="Z29" s="5" t="s">
        <v>716</v>
      </c>
      <c r="AA29" s="5" t="s">
        <v>716</v>
      </c>
      <c r="AB29" s="5" t="s">
        <v>716</v>
      </c>
      <c r="AC29" s="6">
        <v>17200</v>
      </c>
      <c r="AD29" s="7">
        <v>1</v>
      </c>
      <c r="AE29" s="5" t="s">
        <v>716</v>
      </c>
      <c r="AF29" s="5" t="s">
        <v>716</v>
      </c>
      <c r="AG29" s="5" t="s">
        <v>716</v>
      </c>
      <c r="AH29" s="5">
        <v>15</v>
      </c>
      <c r="AI29" s="5">
        <v>15</v>
      </c>
      <c r="AJ29" s="5" t="s">
        <v>716</v>
      </c>
      <c r="AK29" s="5" t="s">
        <v>93</v>
      </c>
      <c r="AL29" s="5" t="s">
        <v>94</v>
      </c>
      <c r="AM29" s="6">
        <v>17200</v>
      </c>
      <c r="AN29" s="5" t="s">
        <v>87</v>
      </c>
      <c r="AO29" s="5" t="s">
        <v>172</v>
      </c>
      <c r="AP29" s="4">
        <v>45610</v>
      </c>
      <c r="AQ29" s="5" t="s">
        <v>96</v>
      </c>
      <c r="AR29" s="5" t="s">
        <v>97</v>
      </c>
      <c r="AS29" s="5" t="s">
        <v>98</v>
      </c>
      <c r="AT29" s="5" t="s">
        <v>96</v>
      </c>
      <c r="AU29" s="5" t="s">
        <v>99</v>
      </c>
    </row>
    <row r="30" spans="1:47" ht="42.8" x14ac:dyDescent="0.25">
      <c r="A30" s="4">
        <v>45371</v>
      </c>
      <c r="B30" s="4">
        <v>45646</v>
      </c>
      <c r="C30" s="5" t="s">
        <v>100</v>
      </c>
      <c r="D30" s="5" t="s">
        <v>101</v>
      </c>
      <c r="E30" s="5" t="s">
        <v>90</v>
      </c>
      <c r="F30" s="5" t="s">
        <v>123</v>
      </c>
      <c r="G30" s="5" t="s">
        <v>124</v>
      </c>
      <c r="H30" s="5" t="s">
        <v>53</v>
      </c>
      <c r="I30" s="6">
        <v>19440</v>
      </c>
      <c r="J30" s="6">
        <v>19440</v>
      </c>
      <c r="K30" s="5" t="s">
        <v>716</v>
      </c>
      <c r="L30" s="5" t="s">
        <v>716</v>
      </c>
      <c r="M30" s="5" t="s">
        <v>716</v>
      </c>
      <c r="N30" s="5" t="s">
        <v>716</v>
      </c>
      <c r="O30" s="5" t="s">
        <v>716</v>
      </c>
      <c r="P30" s="5" t="s">
        <v>716</v>
      </c>
      <c r="Q30" s="5" t="s">
        <v>716</v>
      </c>
      <c r="R30" s="5" t="s">
        <v>716</v>
      </c>
      <c r="S30" s="5" t="s">
        <v>716</v>
      </c>
      <c r="T30" s="5" t="s">
        <v>716</v>
      </c>
      <c r="U30" s="5" t="s">
        <v>716</v>
      </c>
      <c r="V30" s="5" t="s">
        <v>716</v>
      </c>
      <c r="W30" s="5" t="s">
        <v>716</v>
      </c>
      <c r="X30" s="5" t="s">
        <v>716</v>
      </c>
      <c r="Y30" s="5" t="s">
        <v>716</v>
      </c>
      <c r="Z30" s="5" t="s">
        <v>716</v>
      </c>
      <c r="AA30" s="5" t="s">
        <v>716</v>
      </c>
      <c r="AB30" s="5" t="s">
        <v>716</v>
      </c>
      <c r="AC30" s="6">
        <v>19440</v>
      </c>
      <c r="AD30" s="7">
        <v>1</v>
      </c>
      <c r="AE30" s="5" t="s">
        <v>716</v>
      </c>
      <c r="AF30" s="5" t="s">
        <v>716</v>
      </c>
      <c r="AG30" s="5" t="s">
        <v>716</v>
      </c>
      <c r="AH30" s="5">
        <v>72</v>
      </c>
      <c r="AI30" s="5" t="s">
        <v>716</v>
      </c>
      <c r="AJ30" s="5">
        <v>72</v>
      </c>
      <c r="AK30" s="5" t="s">
        <v>93</v>
      </c>
      <c r="AL30" s="5" t="s">
        <v>125</v>
      </c>
      <c r="AM30" s="6">
        <v>19440</v>
      </c>
      <c r="AN30" s="5" t="s">
        <v>128</v>
      </c>
      <c r="AO30" s="5" t="s">
        <v>127</v>
      </c>
      <c r="AP30" s="4">
        <v>45357</v>
      </c>
      <c r="AQ30" s="5" t="s">
        <v>96</v>
      </c>
      <c r="AR30" s="5" t="s">
        <v>97</v>
      </c>
      <c r="AS30" s="5" t="s">
        <v>98</v>
      </c>
      <c r="AT30" s="5" t="s">
        <v>96</v>
      </c>
      <c r="AU30" s="5" t="s">
        <v>99</v>
      </c>
    </row>
    <row r="31" spans="1:47" ht="28.55" x14ac:dyDescent="0.25">
      <c r="A31" s="4">
        <v>45680</v>
      </c>
      <c r="B31" s="4">
        <v>45681</v>
      </c>
      <c r="C31" s="5" t="s">
        <v>88</v>
      </c>
      <c r="D31" s="5" t="s">
        <v>89</v>
      </c>
      <c r="E31" s="5" t="s">
        <v>90</v>
      </c>
      <c r="F31" s="5" t="s">
        <v>91</v>
      </c>
      <c r="G31" s="5" t="s">
        <v>92</v>
      </c>
      <c r="H31" s="5" t="s">
        <v>53</v>
      </c>
      <c r="I31" s="6">
        <v>9500</v>
      </c>
      <c r="J31" s="6">
        <v>9500</v>
      </c>
      <c r="K31" s="5" t="s">
        <v>716</v>
      </c>
      <c r="L31" s="5" t="s">
        <v>716</v>
      </c>
      <c r="M31" s="5" t="s">
        <v>716</v>
      </c>
      <c r="N31" s="5" t="s">
        <v>716</v>
      </c>
      <c r="O31" s="5" t="s">
        <v>716</v>
      </c>
      <c r="P31" s="5" t="s">
        <v>716</v>
      </c>
      <c r="Q31" s="5" t="s">
        <v>716</v>
      </c>
      <c r="R31" s="5" t="s">
        <v>716</v>
      </c>
      <c r="S31" s="5" t="s">
        <v>716</v>
      </c>
      <c r="T31" s="5" t="s">
        <v>716</v>
      </c>
      <c r="U31" s="5" t="s">
        <v>716</v>
      </c>
      <c r="V31" s="5" t="s">
        <v>716</v>
      </c>
      <c r="W31" s="5" t="s">
        <v>716</v>
      </c>
      <c r="X31" s="5" t="s">
        <v>716</v>
      </c>
      <c r="Y31" s="5" t="s">
        <v>716</v>
      </c>
      <c r="Z31" s="5" t="s">
        <v>716</v>
      </c>
      <c r="AA31" s="5" t="s">
        <v>716</v>
      </c>
      <c r="AB31" s="5" t="s">
        <v>716</v>
      </c>
      <c r="AC31" s="6">
        <v>9500</v>
      </c>
      <c r="AD31" s="7">
        <v>1</v>
      </c>
      <c r="AE31" s="5" t="s">
        <v>716</v>
      </c>
      <c r="AF31" s="5" t="s">
        <v>716</v>
      </c>
      <c r="AG31" s="5" t="s">
        <v>716</v>
      </c>
      <c r="AH31" s="5">
        <v>24</v>
      </c>
      <c r="AI31" s="5">
        <v>24</v>
      </c>
      <c r="AJ31" s="5" t="s">
        <v>716</v>
      </c>
      <c r="AK31" s="5" t="s">
        <v>93</v>
      </c>
      <c r="AL31" s="5" t="s">
        <v>94</v>
      </c>
      <c r="AM31" s="6">
        <v>9500</v>
      </c>
      <c r="AN31" s="5" t="s">
        <v>58</v>
      </c>
      <c r="AO31" s="4" t="s">
        <v>95</v>
      </c>
      <c r="AP31" s="4">
        <v>45677</v>
      </c>
      <c r="AQ31" s="5" t="s">
        <v>96</v>
      </c>
      <c r="AR31" s="5" t="s">
        <v>97</v>
      </c>
      <c r="AS31" s="5" t="s">
        <v>98</v>
      </c>
      <c r="AT31" s="5" t="s">
        <v>96</v>
      </c>
      <c r="AU31" s="5" t="s">
        <v>99</v>
      </c>
    </row>
    <row r="32" spans="1:47" ht="28.55" x14ac:dyDescent="0.25">
      <c r="A32" s="4">
        <v>45715</v>
      </c>
      <c r="B32" s="4">
        <v>45716</v>
      </c>
      <c r="C32" s="5" t="s">
        <v>100</v>
      </c>
      <c r="D32" s="5" t="s">
        <v>101</v>
      </c>
      <c r="E32" s="5" t="s">
        <v>90</v>
      </c>
      <c r="F32" s="5" t="s">
        <v>102</v>
      </c>
      <c r="G32" s="5" t="s">
        <v>103</v>
      </c>
      <c r="H32" s="5" t="s">
        <v>53</v>
      </c>
      <c r="I32" s="6">
        <v>5900</v>
      </c>
      <c r="J32" s="6">
        <v>5900</v>
      </c>
      <c r="K32" s="5" t="s">
        <v>716</v>
      </c>
      <c r="L32" s="5" t="s">
        <v>716</v>
      </c>
      <c r="M32" s="5" t="s">
        <v>716</v>
      </c>
      <c r="N32" s="5" t="s">
        <v>716</v>
      </c>
      <c r="O32" s="5" t="s">
        <v>716</v>
      </c>
      <c r="P32" s="5" t="s">
        <v>716</v>
      </c>
      <c r="Q32" s="5" t="s">
        <v>716</v>
      </c>
      <c r="R32" s="5" t="s">
        <v>716</v>
      </c>
      <c r="S32" s="5" t="s">
        <v>716</v>
      </c>
      <c r="T32" s="5" t="s">
        <v>716</v>
      </c>
      <c r="U32" s="5" t="s">
        <v>716</v>
      </c>
      <c r="V32" s="5" t="s">
        <v>716</v>
      </c>
      <c r="W32" s="5" t="s">
        <v>716</v>
      </c>
      <c r="X32" s="5" t="s">
        <v>716</v>
      </c>
      <c r="Y32" s="5" t="s">
        <v>716</v>
      </c>
      <c r="Z32" s="5" t="s">
        <v>716</v>
      </c>
      <c r="AA32" s="5" t="s">
        <v>716</v>
      </c>
      <c r="AB32" s="5" t="s">
        <v>716</v>
      </c>
      <c r="AC32" s="6">
        <v>5900</v>
      </c>
      <c r="AD32" s="7">
        <v>1</v>
      </c>
      <c r="AE32" s="5" t="s">
        <v>716</v>
      </c>
      <c r="AF32" s="5" t="s">
        <v>716</v>
      </c>
      <c r="AG32" s="5" t="s">
        <v>716</v>
      </c>
      <c r="AH32" s="5">
        <v>29</v>
      </c>
      <c r="AI32" s="5" t="s">
        <v>716</v>
      </c>
      <c r="AJ32" s="5">
        <v>29</v>
      </c>
      <c r="AK32" s="5" t="s">
        <v>93</v>
      </c>
      <c r="AL32" s="5" t="s">
        <v>94</v>
      </c>
      <c r="AM32" s="6">
        <v>5900</v>
      </c>
      <c r="AN32" s="5" t="s">
        <v>59</v>
      </c>
      <c r="AO32" s="5" t="s">
        <v>104</v>
      </c>
      <c r="AP32" s="4">
        <v>45702</v>
      </c>
      <c r="AQ32" s="5" t="s">
        <v>96</v>
      </c>
      <c r="AR32" s="5" t="s">
        <v>97</v>
      </c>
      <c r="AS32" s="5" t="s">
        <v>98</v>
      </c>
      <c r="AT32" s="5" t="s">
        <v>96</v>
      </c>
      <c r="AU32" s="5" t="s">
        <v>99</v>
      </c>
    </row>
    <row r="33" spans="1:205" ht="42.8" x14ac:dyDescent="0.25">
      <c r="A33" s="4">
        <v>45729</v>
      </c>
      <c r="B33" s="4">
        <v>45744</v>
      </c>
      <c r="C33" s="5" t="s">
        <v>88</v>
      </c>
      <c r="D33" s="5" t="s">
        <v>89</v>
      </c>
      <c r="E33" s="5" t="s">
        <v>90</v>
      </c>
      <c r="F33" s="5" t="s">
        <v>105</v>
      </c>
      <c r="G33" s="5" t="s">
        <v>106</v>
      </c>
      <c r="H33" s="5" t="s">
        <v>53</v>
      </c>
      <c r="I33" s="6">
        <v>28500</v>
      </c>
      <c r="J33" s="6">
        <v>28500</v>
      </c>
      <c r="K33" s="5" t="s">
        <v>716</v>
      </c>
      <c r="L33" s="5" t="s">
        <v>716</v>
      </c>
      <c r="M33" s="5" t="s">
        <v>716</v>
      </c>
      <c r="N33" s="5" t="s">
        <v>716</v>
      </c>
      <c r="O33" s="5" t="s">
        <v>716</v>
      </c>
      <c r="P33" s="5" t="s">
        <v>716</v>
      </c>
      <c r="Q33" s="5" t="s">
        <v>716</v>
      </c>
      <c r="R33" s="5" t="s">
        <v>716</v>
      </c>
      <c r="S33" s="5" t="s">
        <v>716</v>
      </c>
      <c r="T33" s="5" t="s">
        <v>716</v>
      </c>
      <c r="U33" s="5" t="s">
        <v>716</v>
      </c>
      <c r="V33" s="5" t="s">
        <v>716</v>
      </c>
      <c r="W33" s="5" t="s">
        <v>716</v>
      </c>
      <c r="X33" s="5" t="s">
        <v>716</v>
      </c>
      <c r="Y33" s="5" t="s">
        <v>716</v>
      </c>
      <c r="Z33" s="5" t="s">
        <v>716</v>
      </c>
      <c r="AA33" s="5" t="s">
        <v>716</v>
      </c>
      <c r="AB33" s="5" t="s">
        <v>716</v>
      </c>
      <c r="AC33" s="6">
        <v>28500</v>
      </c>
      <c r="AD33" s="7">
        <v>1</v>
      </c>
      <c r="AE33" s="5" t="s">
        <v>716</v>
      </c>
      <c r="AF33" s="5" t="s">
        <v>716</v>
      </c>
      <c r="AG33" s="5" t="s">
        <v>716</v>
      </c>
      <c r="AH33" s="5">
        <v>43</v>
      </c>
      <c r="AI33" s="5">
        <v>43</v>
      </c>
      <c r="AJ33" s="5" t="s">
        <v>716</v>
      </c>
      <c r="AK33" s="5" t="s">
        <v>93</v>
      </c>
      <c r="AL33" s="5" t="s">
        <v>94</v>
      </c>
      <c r="AM33" s="6">
        <v>28500</v>
      </c>
      <c r="AN33" s="5" t="s">
        <v>58</v>
      </c>
      <c r="AO33" s="5" t="s">
        <v>107</v>
      </c>
      <c r="AP33" s="4">
        <v>45721</v>
      </c>
      <c r="AQ33" s="5" t="s">
        <v>96</v>
      </c>
      <c r="AR33" s="5" t="s">
        <v>97</v>
      </c>
      <c r="AS33" s="5" t="s">
        <v>98</v>
      </c>
      <c r="AT33" s="5" t="s">
        <v>96</v>
      </c>
      <c r="AU33" s="5" t="s">
        <v>99</v>
      </c>
    </row>
    <row r="34" spans="1:205" ht="42.8" x14ac:dyDescent="0.25">
      <c r="A34" s="4">
        <v>45748</v>
      </c>
      <c r="B34" s="4">
        <v>45751</v>
      </c>
      <c r="C34" s="5" t="s">
        <v>100</v>
      </c>
      <c r="D34" s="5" t="s">
        <v>101</v>
      </c>
      <c r="E34" s="5" t="s">
        <v>90</v>
      </c>
      <c r="F34" s="5" t="s">
        <v>108</v>
      </c>
      <c r="G34" s="5" t="s">
        <v>109</v>
      </c>
      <c r="H34" s="5" t="s">
        <v>53</v>
      </c>
      <c r="I34" s="6">
        <v>18000</v>
      </c>
      <c r="J34" s="6">
        <v>18000</v>
      </c>
      <c r="K34" s="5" t="s">
        <v>716</v>
      </c>
      <c r="L34" s="5" t="s">
        <v>716</v>
      </c>
      <c r="M34" s="5" t="s">
        <v>716</v>
      </c>
      <c r="N34" s="5" t="s">
        <v>716</v>
      </c>
      <c r="O34" s="5" t="s">
        <v>716</v>
      </c>
      <c r="P34" s="5" t="s">
        <v>716</v>
      </c>
      <c r="Q34" s="5" t="s">
        <v>716</v>
      </c>
      <c r="R34" s="5" t="s">
        <v>716</v>
      </c>
      <c r="S34" s="5" t="s">
        <v>716</v>
      </c>
      <c r="T34" s="5" t="s">
        <v>716</v>
      </c>
      <c r="U34" s="5" t="s">
        <v>716</v>
      </c>
      <c r="V34" s="5" t="s">
        <v>716</v>
      </c>
      <c r="W34" s="5" t="s">
        <v>716</v>
      </c>
      <c r="X34" s="5" t="s">
        <v>716</v>
      </c>
      <c r="Y34" s="5" t="s">
        <v>716</v>
      </c>
      <c r="Z34" s="5" t="s">
        <v>716</v>
      </c>
      <c r="AA34" s="5" t="s">
        <v>716</v>
      </c>
      <c r="AB34" s="5" t="s">
        <v>716</v>
      </c>
      <c r="AC34" s="6">
        <v>18000</v>
      </c>
      <c r="AD34" s="7">
        <v>1</v>
      </c>
      <c r="AE34" s="5" t="s">
        <v>716</v>
      </c>
      <c r="AF34" s="5" t="s">
        <v>716</v>
      </c>
      <c r="AG34" s="5" t="s">
        <v>716</v>
      </c>
      <c r="AH34" s="5">
        <v>60</v>
      </c>
      <c r="AI34" s="5" t="s">
        <v>716</v>
      </c>
      <c r="AJ34" s="5">
        <v>60</v>
      </c>
      <c r="AK34" s="5" t="s">
        <v>93</v>
      </c>
      <c r="AL34" s="5" t="s">
        <v>94</v>
      </c>
      <c r="AM34" s="6">
        <v>18000</v>
      </c>
      <c r="AN34" s="5" t="s">
        <v>60</v>
      </c>
      <c r="AO34" s="5" t="s">
        <v>110</v>
      </c>
      <c r="AP34" s="4">
        <v>45733</v>
      </c>
      <c r="AQ34" s="5" t="s">
        <v>96</v>
      </c>
      <c r="AR34" s="5" t="s">
        <v>97</v>
      </c>
      <c r="AS34" s="5" t="s">
        <v>98</v>
      </c>
      <c r="AT34" s="5" t="s">
        <v>96</v>
      </c>
      <c r="AU34" s="5" t="s">
        <v>99</v>
      </c>
    </row>
    <row r="35" spans="1:205" ht="57.1" x14ac:dyDescent="0.25">
      <c r="A35" s="4">
        <v>45716</v>
      </c>
      <c r="B35" s="4">
        <v>45716</v>
      </c>
      <c r="C35" s="5" t="s">
        <v>100</v>
      </c>
      <c r="D35" s="5" t="s">
        <v>101</v>
      </c>
      <c r="E35" s="5" t="s">
        <v>90</v>
      </c>
      <c r="F35" s="5" t="s">
        <v>55</v>
      </c>
      <c r="G35" s="5" t="s">
        <v>239</v>
      </c>
      <c r="H35" s="5" t="s">
        <v>53</v>
      </c>
      <c r="I35" s="6">
        <v>4400</v>
      </c>
      <c r="J35" s="6">
        <v>4400</v>
      </c>
      <c r="K35" s="5" t="s">
        <v>716</v>
      </c>
      <c r="L35" s="5" t="s">
        <v>716</v>
      </c>
      <c r="M35" s="5" t="s">
        <v>716</v>
      </c>
      <c r="N35" s="5" t="s">
        <v>716</v>
      </c>
      <c r="O35" s="5" t="s">
        <v>716</v>
      </c>
      <c r="P35" s="5" t="s">
        <v>716</v>
      </c>
      <c r="Q35" s="5" t="s">
        <v>716</v>
      </c>
      <c r="R35" s="5" t="s">
        <v>716</v>
      </c>
      <c r="S35" s="5" t="s">
        <v>716</v>
      </c>
      <c r="T35" s="5" t="s">
        <v>716</v>
      </c>
      <c r="U35" s="5" t="s">
        <v>716</v>
      </c>
      <c r="V35" s="5" t="s">
        <v>716</v>
      </c>
      <c r="W35" s="5" t="s">
        <v>716</v>
      </c>
      <c r="X35" s="5" t="s">
        <v>716</v>
      </c>
      <c r="Y35" s="5" t="s">
        <v>716</v>
      </c>
      <c r="Z35" s="5" t="s">
        <v>716</v>
      </c>
      <c r="AA35" s="5" t="s">
        <v>716</v>
      </c>
      <c r="AB35" s="5" t="s">
        <v>716</v>
      </c>
      <c r="AC35" s="6">
        <v>4400</v>
      </c>
      <c r="AD35" s="7">
        <v>1</v>
      </c>
      <c r="AE35" s="5" t="s">
        <v>716</v>
      </c>
      <c r="AF35" s="5" t="s">
        <v>716</v>
      </c>
      <c r="AG35" s="5" t="s">
        <v>716</v>
      </c>
      <c r="AH35" s="5">
        <v>9</v>
      </c>
      <c r="AI35" s="5" t="s">
        <v>716</v>
      </c>
      <c r="AJ35" s="5">
        <v>9</v>
      </c>
      <c r="AK35" s="5" t="s">
        <v>93</v>
      </c>
      <c r="AL35" s="5" t="s">
        <v>94</v>
      </c>
      <c r="AM35" s="6">
        <v>4400</v>
      </c>
      <c r="AN35" s="5" t="s">
        <v>59</v>
      </c>
      <c r="AO35" s="5" t="s">
        <v>240</v>
      </c>
      <c r="AP35" s="4">
        <v>45709</v>
      </c>
      <c r="AQ35" s="5" t="s">
        <v>96</v>
      </c>
      <c r="AR35" s="5" t="s">
        <v>97</v>
      </c>
      <c r="AS35" s="5" t="s">
        <v>98</v>
      </c>
      <c r="AT35" s="5" t="s">
        <v>96</v>
      </c>
      <c r="AU35" s="5" t="s">
        <v>99</v>
      </c>
    </row>
    <row r="36" spans="1:205" ht="71.349999999999994" x14ac:dyDescent="0.25">
      <c r="A36" s="4">
        <v>45680</v>
      </c>
      <c r="B36" s="4">
        <v>45681</v>
      </c>
      <c r="C36" s="5" t="s">
        <v>177</v>
      </c>
      <c r="D36" s="5" t="s">
        <v>89</v>
      </c>
      <c r="E36" s="5" t="s">
        <v>90</v>
      </c>
      <c r="F36" s="5" t="s">
        <v>229</v>
      </c>
      <c r="G36" s="5" t="s">
        <v>188</v>
      </c>
      <c r="H36" s="5" t="s">
        <v>53</v>
      </c>
      <c r="I36" s="6">
        <v>95000</v>
      </c>
      <c r="J36" s="6">
        <v>95000</v>
      </c>
      <c r="K36" s="5" t="s">
        <v>716</v>
      </c>
      <c r="L36" s="5" t="s">
        <v>716</v>
      </c>
      <c r="M36" s="5" t="s">
        <v>716</v>
      </c>
      <c r="N36" s="5" t="s">
        <v>716</v>
      </c>
      <c r="O36" s="5" t="s">
        <v>716</v>
      </c>
      <c r="P36" s="5" t="s">
        <v>716</v>
      </c>
      <c r="Q36" s="5" t="s">
        <v>716</v>
      </c>
      <c r="R36" s="5" t="s">
        <v>716</v>
      </c>
      <c r="S36" s="5" t="s">
        <v>716</v>
      </c>
      <c r="T36" s="5" t="s">
        <v>716</v>
      </c>
      <c r="U36" s="5" t="s">
        <v>716</v>
      </c>
      <c r="V36" s="5" t="s">
        <v>716</v>
      </c>
      <c r="W36" s="5" t="s">
        <v>716</v>
      </c>
      <c r="X36" s="5" t="s">
        <v>716</v>
      </c>
      <c r="Y36" s="5" t="s">
        <v>716</v>
      </c>
      <c r="Z36" s="5" t="s">
        <v>716</v>
      </c>
      <c r="AA36" s="5" t="s">
        <v>716</v>
      </c>
      <c r="AB36" s="5" t="s">
        <v>716</v>
      </c>
      <c r="AC36" s="6">
        <v>95000</v>
      </c>
      <c r="AD36" s="7">
        <v>1</v>
      </c>
      <c r="AE36" s="5" t="s">
        <v>716</v>
      </c>
      <c r="AF36" s="5" t="s">
        <v>716</v>
      </c>
      <c r="AG36" s="5" t="s">
        <v>716</v>
      </c>
      <c r="AH36" s="5">
        <v>46</v>
      </c>
      <c r="AI36" s="5">
        <v>46</v>
      </c>
      <c r="AJ36" s="5" t="s">
        <v>716</v>
      </c>
      <c r="AK36" s="5" t="s">
        <v>93</v>
      </c>
      <c r="AL36" s="5" t="s">
        <v>94</v>
      </c>
      <c r="AM36" s="6">
        <v>95000</v>
      </c>
      <c r="AN36" s="5" t="s">
        <v>61</v>
      </c>
      <c r="AO36" s="5" t="s">
        <v>176</v>
      </c>
      <c r="AP36" s="4">
        <v>45674</v>
      </c>
      <c r="AQ36" s="5" t="s">
        <v>96</v>
      </c>
      <c r="AR36" s="5" t="s">
        <v>97</v>
      </c>
      <c r="AS36" s="5" t="s">
        <v>98</v>
      </c>
      <c r="AT36" s="5" t="s">
        <v>96</v>
      </c>
      <c r="AU36" s="5" t="s">
        <v>99</v>
      </c>
    </row>
    <row r="37" spans="1:205" ht="42.8" x14ac:dyDescent="0.25">
      <c r="A37" s="4">
        <v>45728</v>
      </c>
      <c r="B37" s="4">
        <v>45730</v>
      </c>
      <c r="C37" s="5" t="s">
        <v>178</v>
      </c>
      <c r="D37" s="5" t="s">
        <v>89</v>
      </c>
      <c r="E37" s="5" t="s">
        <v>90</v>
      </c>
      <c r="F37" s="5" t="s">
        <v>230</v>
      </c>
      <c r="G37" s="5" t="s">
        <v>179</v>
      </c>
      <c r="H37" s="5" t="s">
        <v>53</v>
      </c>
      <c r="I37" s="6">
        <v>47900</v>
      </c>
      <c r="J37" s="6">
        <v>47900</v>
      </c>
      <c r="K37" s="5" t="s">
        <v>716</v>
      </c>
      <c r="L37" s="5" t="s">
        <v>716</v>
      </c>
      <c r="M37" s="5" t="s">
        <v>716</v>
      </c>
      <c r="N37" s="5" t="s">
        <v>716</v>
      </c>
      <c r="O37" s="5" t="s">
        <v>716</v>
      </c>
      <c r="P37" s="5" t="s">
        <v>716</v>
      </c>
      <c r="Q37" s="5" t="s">
        <v>716</v>
      </c>
      <c r="R37" s="5" t="s">
        <v>716</v>
      </c>
      <c r="S37" s="5" t="s">
        <v>716</v>
      </c>
      <c r="T37" s="5" t="s">
        <v>716</v>
      </c>
      <c r="U37" s="5" t="s">
        <v>716</v>
      </c>
      <c r="V37" s="5" t="s">
        <v>716</v>
      </c>
      <c r="W37" s="5" t="s">
        <v>716</v>
      </c>
      <c r="X37" s="5" t="s">
        <v>716</v>
      </c>
      <c r="Y37" s="5" t="s">
        <v>716</v>
      </c>
      <c r="Z37" s="5" t="s">
        <v>716</v>
      </c>
      <c r="AA37" s="5" t="s">
        <v>716</v>
      </c>
      <c r="AB37" s="5" t="s">
        <v>716</v>
      </c>
      <c r="AC37" s="6">
        <v>47900</v>
      </c>
      <c r="AD37" s="7">
        <v>1</v>
      </c>
      <c r="AE37" s="5" t="s">
        <v>716</v>
      </c>
      <c r="AF37" s="5" t="s">
        <v>716</v>
      </c>
      <c r="AG37" s="5" t="s">
        <v>716</v>
      </c>
      <c r="AH37" s="5">
        <v>20</v>
      </c>
      <c r="AI37" s="5">
        <v>20</v>
      </c>
      <c r="AJ37" s="5" t="s">
        <v>716</v>
      </c>
      <c r="AK37" s="5" t="s">
        <v>93</v>
      </c>
      <c r="AL37" s="5" t="s">
        <v>94</v>
      </c>
      <c r="AM37" s="6">
        <v>47900</v>
      </c>
      <c r="AN37" s="5" t="s">
        <v>62</v>
      </c>
      <c r="AO37" s="5" t="s">
        <v>180</v>
      </c>
      <c r="AP37" s="4">
        <v>45698</v>
      </c>
      <c r="AQ37" s="5" t="s">
        <v>96</v>
      </c>
      <c r="AR37" s="5" t="s">
        <v>97</v>
      </c>
      <c r="AS37" s="5" t="s">
        <v>98</v>
      </c>
      <c r="AT37" s="5" t="s">
        <v>96</v>
      </c>
      <c r="AU37" s="5" t="s">
        <v>99</v>
      </c>
    </row>
    <row r="38" spans="1:205" ht="28.55" x14ac:dyDescent="0.25">
      <c r="A38" s="4">
        <v>45894</v>
      </c>
      <c r="B38" s="4">
        <v>45925</v>
      </c>
      <c r="C38" s="5" t="s">
        <v>88</v>
      </c>
      <c r="D38" s="5" t="s">
        <v>89</v>
      </c>
      <c r="E38" s="5" t="s">
        <v>90</v>
      </c>
      <c r="F38" s="5" t="s">
        <v>231</v>
      </c>
      <c r="G38" s="5" t="s">
        <v>189</v>
      </c>
      <c r="H38" s="5" t="s">
        <v>53</v>
      </c>
      <c r="I38" s="6">
        <v>49200</v>
      </c>
      <c r="J38" s="6">
        <v>49200</v>
      </c>
      <c r="K38" s="5" t="s">
        <v>716</v>
      </c>
      <c r="L38" s="5" t="s">
        <v>716</v>
      </c>
      <c r="M38" s="5" t="s">
        <v>716</v>
      </c>
      <c r="N38" s="5" t="s">
        <v>716</v>
      </c>
      <c r="O38" s="5" t="s">
        <v>716</v>
      </c>
      <c r="P38" s="5" t="s">
        <v>716</v>
      </c>
      <c r="Q38" s="5" t="s">
        <v>716</v>
      </c>
      <c r="R38" s="5" t="s">
        <v>716</v>
      </c>
      <c r="S38" s="5" t="s">
        <v>716</v>
      </c>
      <c r="T38" s="5" t="s">
        <v>716</v>
      </c>
      <c r="U38" s="5" t="s">
        <v>716</v>
      </c>
      <c r="V38" s="5" t="s">
        <v>716</v>
      </c>
      <c r="W38" s="5" t="s">
        <v>716</v>
      </c>
      <c r="X38" s="5" t="s">
        <v>716</v>
      </c>
      <c r="Y38" s="5" t="s">
        <v>716</v>
      </c>
      <c r="Z38" s="5" t="s">
        <v>716</v>
      </c>
      <c r="AA38" s="5" t="s">
        <v>716</v>
      </c>
      <c r="AB38" s="5" t="s">
        <v>716</v>
      </c>
      <c r="AC38" s="6">
        <v>49200</v>
      </c>
      <c r="AD38" s="7">
        <v>1</v>
      </c>
      <c r="AE38" s="5" t="s">
        <v>716</v>
      </c>
      <c r="AF38" s="5" t="s">
        <v>716</v>
      </c>
      <c r="AG38" s="5" t="s">
        <v>716</v>
      </c>
      <c r="AH38" s="5">
        <v>85</v>
      </c>
      <c r="AI38" s="5">
        <v>85</v>
      </c>
      <c r="AJ38" s="5" t="s">
        <v>716</v>
      </c>
      <c r="AK38" s="5" t="s">
        <v>93</v>
      </c>
      <c r="AL38" s="5" t="s">
        <v>94</v>
      </c>
      <c r="AM38" s="6">
        <v>49200</v>
      </c>
      <c r="AN38" s="5" t="s">
        <v>62</v>
      </c>
      <c r="AO38" s="5" t="s">
        <v>181</v>
      </c>
      <c r="AP38" s="4">
        <v>45833</v>
      </c>
      <c r="AQ38" s="5" t="s">
        <v>96</v>
      </c>
      <c r="AR38" s="5" t="s">
        <v>97</v>
      </c>
      <c r="AS38" s="5" t="s">
        <v>98</v>
      </c>
      <c r="AT38" s="5" t="s">
        <v>96</v>
      </c>
      <c r="AU38" s="5" t="s">
        <v>99</v>
      </c>
    </row>
    <row r="39" spans="1:205" ht="28.55" x14ac:dyDescent="0.25">
      <c r="A39" s="4">
        <v>45789</v>
      </c>
      <c r="B39" s="4">
        <v>45804</v>
      </c>
      <c r="C39" s="5" t="s">
        <v>100</v>
      </c>
      <c r="D39" s="5" t="s">
        <v>101</v>
      </c>
      <c r="E39" s="5" t="s">
        <v>90</v>
      </c>
      <c r="F39" s="5" t="s">
        <v>111</v>
      </c>
      <c r="G39" s="5" t="s">
        <v>112</v>
      </c>
      <c r="H39" s="5" t="s">
        <v>53</v>
      </c>
      <c r="I39" s="6">
        <v>13520</v>
      </c>
      <c r="J39" s="6">
        <v>13520</v>
      </c>
      <c r="K39" s="5" t="s">
        <v>716</v>
      </c>
      <c r="L39" s="5" t="s">
        <v>716</v>
      </c>
      <c r="M39" s="5" t="s">
        <v>716</v>
      </c>
      <c r="N39" s="5" t="s">
        <v>716</v>
      </c>
      <c r="O39" s="5" t="s">
        <v>716</v>
      </c>
      <c r="P39" s="5" t="s">
        <v>716</v>
      </c>
      <c r="Q39" s="5" t="s">
        <v>716</v>
      </c>
      <c r="R39" s="5" t="s">
        <v>716</v>
      </c>
      <c r="S39" s="5" t="s">
        <v>716</v>
      </c>
      <c r="T39" s="5" t="s">
        <v>716</v>
      </c>
      <c r="U39" s="5" t="s">
        <v>716</v>
      </c>
      <c r="V39" s="5" t="s">
        <v>716</v>
      </c>
      <c r="W39" s="5" t="s">
        <v>716</v>
      </c>
      <c r="X39" s="5" t="s">
        <v>716</v>
      </c>
      <c r="Y39" s="5" t="s">
        <v>716</v>
      </c>
      <c r="Z39" s="5" t="s">
        <v>716</v>
      </c>
      <c r="AA39" s="5" t="s">
        <v>716</v>
      </c>
      <c r="AB39" s="5" t="s">
        <v>716</v>
      </c>
      <c r="AC39" s="6">
        <v>13520</v>
      </c>
      <c r="AD39" s="7">
        <v>1</v>
      </c>
      <c r="AE39" s="5" t="s">
        <v>716</v>
      </c>
      <c r="AF39" s="5" t="s">
        <v>716</v>
      </c>
      <c r="AG39" s="5" t="s">
        <v>716</v>
      </c>
      <c r="AH39" s="5">
        <v>38</v>
      </c>
      <c r="AI39" s="5" t="s">
        <v>716</v>
      </c>
      <c r="AJ39" s="5">
        <v>38</v>
      </c>
      <c r="AK39" s="5" t="s">
        <v>93</v>
      </c>
      <c r="AL39" s="5" t="s">
        <v>94</v>
      </c>
      <c r="AM39" s="6">
        <v>13520</v>
      </c>
      <c r="AN39" s="5" t="s">
        <v>63</v>
      </c>
      <c r="AO39" s="5" t="s">
        <v>113</v>
      </c>
      <c r="AP39" s="4">
        <v>45783</v>
      </c>
      <c r="AQ39" s="5" t="s">
        <v>96</v>
      </c>
      <c r="AR39" s="5" t="s">
        <v>97</v>
      </c>
      <c r="AS39" s="5" t="s">
        <v>98</v>
      </c>
      <c r="AT39" s="5" t="s">
        <v>96</v>
      </c>
      <c r="AU39" s="5" t="s">
        <v>99</v>
      </c>
    </row>
    <row r="40" spans="1:205" ht="42.8" x14ac:dyDescent="0.25">
      <c r="A40" s="4">
        <v>45818</v>
      </c>
      <c r="B40" s="4">
        <v>45834</v>
      </c>
      <c r="C40" s="5" t="s">
        <v>88</v>
      </c>
      <c r="D40" s="5" t="s">
        <v>89</v>
      </c>
      <c r="E40" s="5" t="s">
        <v>90</v>
      </c>
      <c r="F40" s="5" t="s">
        <v>114</v>
      </c>
      <c r="G40" s="5" t="s">
        <v>115</v>
      </c>
      <c r="H40" s="5" t="s">
        <v>53</v>
      </c>
      <c r="I40" s="6">
        <v>43500</v>
      </c>
      <c r="J40" s="6">
        <v>43500</v>
      </c>
      <c r="K40" s="5" t="s">
        <v>716</v>
      </c>
      <c r="L40" s="5" t="s">
        <v>716</v>
      </c>
      <c r="M40" s="5" t="s">
        <v>716</v>
      </c>
      <c r="N40" s="5" t="s">
        <v>716</v>
      </c>
      <c r="O40" s="5" t="s">
        <v>716</v>
      </c>
      <c r="P40" s="5" t="s">
        <v>716</v>
      </c>
      <c r="Q40" s="5" t="s">
        <v>716</v>
      </c>
      <c r="R40" s="5" t="s">
        <v>716</v>
      </c>
      <c r="S40" s="5" t="s">
        <v>716</v>
      </c>
      <c r="T40" s="5" t="s">
        <v>716</v>
      </c>
      <c r="U40" s="5" t="s">
        <v>716</v>
      </c>
      <c r="V40" s="5" t="s">
        <v>716</v>
      </c>
      <c r="W40" s="5" t="s">
        <v>716</v>
      </c>
      <c r="X40" s="5" t="s">
        <v>716</v>
      </c>
      <c r="Y40" s="5" t="s">
        <v>716</v>
      </c>
      <c r="Z40" s="5" t="s">
        <v>716</v>
      </c>
      <c r="AA40" s="5" t="s">
        <v>716</v>
      </c>
      <c r="AB40" s="5" t="s">
        <v>716</v>
      </c>
      <c r="AC40" s="6">
        <v>43500</v>
      </c>
      <c r="AD40" s="7">
        <v>1</v>
      </c>
      <c r="AE40" s="5" t="s">
        <v>716</v>
      </c>
      <c r="AF40" s="5" t="s">
        <v>716</v>
      </c>
      <c r="AG40" s="5" t="s">
        <v>716</v>
      </c>
      <c r="AH40" s="5">
        <v>39</v>
      </c>
      <c r="AI40" s="5">
        <v>39</v>
      </c>
      <c r="AJ40" s="5" t="s">
        <v>716</v>
      </c>
      <c r="AK40" s="5" t="s">
        <v>93</v>
      </c>
      <c r="AL40" s="5" t="s">
        <v>94</v>
      </c>
      <c r="AM40" s="6">
        <v>43500</v>
      </c>
      <c r="AN40" s="5" t="s">
        <v>60</v>
      </c>
      <c r="AO40" s="5" t="s">
        <v>116</v>
      </c>
      <c r="AP40" s="4">
        <v>45804</v>
      </c>
      <c r="AQ40" s="5" t="s">
        <v>96</v>
      </c>
      <c r="AR40" s="5" t="s">
        <v>97</v>
      </c>
      <c r="AS40" s="5" t="s">
        <v>98</v>
      </c>
      <c r="AT40" s="5" t="s">
        <v>96</v>
      </c>
      <c r="AU40" s="5" t="s">
        <v>99</v>
      </c>
    </row>
    <row r="41" spans="1:205" ht="42.8" x14ac:dyDescent="0.25">
      <c r="A41" s="4">
        <v>45810</v>
      </c>
      <c r="B41" s="4">
        <v>45818</v>
      </c>
      <c r="C41" s="5" t="s">
        <v>100</v>
      </c>
      <c r="D41" s="5" t="s">
        <v>101</v>
      </c>
      <c r="E41" s="5" t="s">
        <v>90</v>
      </c>
      <c r="F41" s="5" t="s">
        <v>56</v>
      </c>
      <c r="G41" s="5" t="s">
        <v>242</v>
      </c>
      <c r="H41" s="5" t="s">
        <v>53</v>
      </c>
      <c r="I41" s="6">
        <v>11900</v>
      </c>
      <c r="J41" s="6">
        <v>11900</v>
      </c>
      <c r="K41" s="5" t="s">
        <v>716</v>
      </c>
      <c r="L41" s="5" t="s">
        <v>716</v>
      </c>
      <c r="M41" s="5" t="s">
        <v>716</v>
      </c>
      <c r="N41" s="5" t="s">
        <v>716</v>
      </c>
      <c r="O41" s="5" t="s">
        <v>716</v>
      </c>
      <c r="P41" s="5" t="s">
        <v>716</v>
      </c>
      <c r="Q41" s="5" t="s">
        <v>716</v>
      </c>
      <c r="R41" s="5" t="s">
        <v>716</v>
      </c>
      <c r="S41" s="5" t="s">
        <v>716</v>
      </c>
      <c r="T41" s="5" t="s">
        <v>716</v>
      </c>
      <c r="U41" s="5" t="s">
        <v>716</v>
      </c>
      <c r="V41" s="5" t="s">
        <v>716</v>
      </c>
      <c r="W41" s="5" t="s">
        <v>716</v>
      </c>
      <c r="X41" s="5" t="s">
        <v>716</v>
      </c>
      <c r="Y41" s="5" t="s">
        <v>716</v>
      </c>
      <c r="Z41" s="5" t="s">
        <v>716</v>
      </c>
      <c r="AA41" s="5" t="s">
        <v>716</v>
      </c>
      <c r="AB41" s="5" t="s">
        <v>716</v>
      </c>
      <c r="AC41" s="6">
        <v>11900</v>
      </c>
      <c r="AD41" s="7">
        <v>1</v>
      </c>
      <c r="AE41" s="5" t="s">
        <v>716</v>
      </c>
      <c r="AF41" s="5" t="s">
        <v>716</v>
      </c>
      <c r="AG41" s="5" t="s">
        <v>716</v>
      </c>
      <c r="AH41" s="5">
        <v>60</v>
      </c>
      <c r="AI41" s="5" t="s">
        <v>716</v>
      </c>
      <c r="AJ41" s="5">
        <v>60</v>
      </c>
      <c r="AK41" s="5" t="s">
        <v>93</v>
      </c>
      <c r="AL41" s="5" t="s">
        <v>94</v>
      </c>
      <c r="AM41" s="6">
        <v>11900</v>
      </c>
      <c r="AN41" s="5" t="s">
        <v>62</v>
      </c>
      <c r="AO41" s="5" t="s">
        <v>243</v>
      </c>
      <c r="AP41" s="4">
        <v>45863</v>
      </c>
      <c r="AQ41" s="5" t="s">
        <v>246</v>
      </c>
      <c r="AR41" s="5" t="s">
        <v>247</v>
      </c>
      <c r="AS41" s="5" t="s">
        <v>247</v>
      </c>
      <c r="AT41" s="5" t="s">
        <v>93</v>
      </c>
      <c r="AU41" s="5" t="s">
        <v>247</v>
      </c>
    </row>
    <row r="42" spans="1:205" ht="28.55" x14ac:dyDescent="0.25">
      <c r="A42" s="4">
        <v>45855</v>
      </c>
      <c r="B42" s="4">
        <v>45863</v>
      </c>
      <c r="C42" s="5" t="s">
        <v>100</v>
      </c>
      <c r="D42" s="5" t="s">
        <v>101</v>
      </c>
      <c r="E42" s="5" t="s">
        <v>90</v>
      </c>
      <c r="F42" s="5" t="s">
        <v>57</v>
      </c>
      <c r="G42" s="5" t="s">
        <v>241</v>
      </c>
      <c r="H42" s="5" t="s">
        <v>53</v>
      </c>
      <c r="I42" s="6">
        <v>9000</v>
      </c>
      <c r="J42" s="6">
        <v>9000</v>
      </c>
      <c r="K42" s="5" t="s">
        <v>716</v>
      </c>
      <c r="L42" s="5" t="s">
        <v>716</v>
      </c>
      <c r="M42" s="5" t="s">
        <v>716</v>
      </c>
      <c r="N42" s="5" t="s">
        <v>716</v>
      </c>
      <c r="O42" s="5" t="s">
        <v>716</v>
      </c>
      <c r="P42" s="5" t="s">
        <v>716</v>
      </c>
      <c r="Q42" s="5" t="s">
        <v>716</v>
      </c>
      <c r="R42" s="5" t="s">
        <v>716</v>
      </c>
      <c r="S42" s="5" t="s">
        <v>716</v>
      </c>
      <c r="T42" s="5" t="s">
        <v>716</v>
      </c>
      <c r="U42" s="5" t="s">
        <v>716</v>
      </c>
      <c r="V42" s="5" t="s">
        <v>716</v>
      </c>
      <c r="W42" s="5" t="s">
        <v>716</v>
      </c>
      <c r="X42" s="5" t="s">
        <v>716</v>
      </c>
      <c r="Y42" s="5" t="s">
        <v>716</v>
      </c>
      <c r="Z42" s="5" t="s">
        <v>716</v>
      </c>
      <c r="AA42" s="5" t="s">
        <v>716</v>
      </c>
      <c r="AB42" s="5" t="s">
        <v>716</v>
      </c>
      <c r="AC42" s="6">
        <v>9000</v>
      </c>
      <c r="AD42" s="7">
        <v>1</v>
      </c>
      <c r="AE42" s="5" t="s">
        <v>716</v>
      </c>
      <c r="AF42" s="5" t="s">
        <v>716</v>
      </c>
      <c r="AG42" s="5" t="s">
        <v>716</v>
      </c>
      <c r="AH42" s="5">
        <v>60</v>
      </c>
      <c r="AI42" s="5" t="s">
        <v>716</v>
      </c>
      <c r="AJ42" s="5">
        <v>60</v>
      </c>
      <c r="AK42" s="5" t="s">
        <v>93</v>
      </c>
      <c r="AL42" s="5" t="s">
        <v>94</v>
      </c>
      <c r="AM42" s="6">
        <v>9000</v>
      </c>
      <c r="AN42" s="5" t="s">
        <v>64</v>
      </c>
      <c r="AO42" s="5" t="s">
        <v>244</v>
      </c>
      <c r="AP42" s="4">
        <v>45834</v>
      </c>
      <c r="AQ42" s="5" t="s">
        <v>96</v>
      </c>
      <c r="AR42" s="5" t="s">
        <v>97</v>
      </c>
      <c r="AS42" s="5" t="s">
        <v>98</v>
      </c>
      <c r="AT42" s="5" t="s">
        <v>96</v>
      </c>
      <c r="AU42" s="5" t="s">
        <v>99</v>
      </c>
    </row>
    <row r="43" spans="1:205" ht="42.8" x14ac:dyDescent="0.25">
      <c r="A43" s="4">
        <v>45855</v>
      </c>
      <c r="B43" s="4">
        <v>45860</v>
      </c>
      <c r="C43" s="5" t="s">
        <v>100</v>
      </c>
      <c r="D43" s="5" t="s">
        <v>101</v>
      </c>
      <c r="E43" s="5" t="s">
        <v>90</v>
      </c>
      <c r="F43" s="5" t="s">
        <v>117</v>
      </c>
      <c r="G43" s="5" t="s">
        <v>118</v>
      </c>
      <c r="H43" s="5" t="s">
        <v>53</v>
      </c>
      <c r="I43" s="6">
        <v>19200</v>
      </c>
      <c r="J43" s="6">
        <v>19200</v>
      </c>
      <c r="K43" s="5" t="s">
        <v>716</v>
      </c>
      <c r="L43" s="5" t="s">
        <v>716</v>
      </c>
      <c r="M43" s="5" t="s">
        <v>716</v>
      </c>
      <c r="N43" s="5" t="s">
        <v>716</v>
      </c>
      <c r="O43" s="5" t="s">
        <v>716</v>
      </c>
      <c r="P43" s="5" t="s">
        <v>716</v>
      </c>
      <c r="Q43" s="5" t="s">
        <v>716</v>
      </c>
      <c r="R43" s="5" t="s">
        <v>716</v>
      </c>
      <c r="S43" s="5" t="s">
        <v>716</v>
      </c>
      <c r="T43" s="5" t="s">
        <v>716</v>
      </c>
      <c r="U43" s="5" t="s">
        <v>716</v>
      </c>
      <c r="V43" s="5" t="s">
        <v>716</v>
      </c>
      <c r="W43" s="5" t="s">
        <v>716</v>
      </c>
      <c r="X43" s="5" t="s">
        <v>716</v>
      </c>
      <c r="Y43" s="5" t="s">
        <v>716</v>
      </c>
      <c r="Z43" s="5" t="s">
        <v>716</v>
      </c>
      <c r="AA43" s="5" t="s">
        <v>716</v>
      </c>
      <c r="AB43" s="5" t="s">
        <v>716</v>
      </c>
      <c r="AC43" s="6">
        <v>19200</v>
      </c>
      <c r="AD43" s="7">
        <v>1</v>
      </c>
      <c r="AE43" s="5" t="s">
        <v>716</v>
      </c>
      <c r="AF43" s="5" t="s">
        <v>716</v>
      </c>
      <c r="AG43" s="5" t="s">
        <v>716</v>
      </c>
      <c r="AH43" s="5">
        <v>60</v>
      </c>
      <c r="AI43" s="5" t="s">
        <v>716</v>
      </c>
      <c r="AJ43" s="5">
        <v>60</v>
      </c>
      <c r="AK43" s="5" t="s">
        <v>93</v>
      </c>
      <c r="AL43" s="5" t="s">
        <v>94</v>
      </c>
      <c r="AM43" s="6">
        <v>19200</v>
      </c>
      <c r="AN43" s="5" t="s">
        <v>65</v>
      </c>
      <c r="AO43" s="5" t="s">
        <v>119</v>
      </c>
      <c r="AP43" s="4">
        <v>45846</v>
      </c>
      <c r="AQ43" s="5" t="s">
        <v>96</v>
      </c>
      <c r="AR43" s="5" t="s">
        <v>97</v>
      </c>
      <c r="AS43" s="5" t="s">
        <v>98</v>
      </c>
      <c r="AT43" s="5" t="s">
        <v>96</v>
      </c>
      <c r="AU43" s="5" t="s">
        <v>99</v>
      </c>
    </row>
    <row r="44" spans="1:205" ht="42.8" x14ac:dyDescent="0.25">
      <c r="A44" s="4">
        <v>45936</v>
      </c>
      <c r="B44" s="4">
        <v>45947</v>
      </c>
      <c r="C44" s="5" t="s">
        <v>100</v>
      </c>
      <c r="D44" s="5" t="s">
        <v>101</v>
      </c>
      <c r="E44" s="5" t="s">
        <v>90</v>
      </c>
      <c r="F44" s="5" t="s">
        <v>120</v>
      </c>
      <c r="G44" s="5" t="s">
        <v>121</v>
      </c>
      <c r="H44" s="5" t="s">
        <v>53</v>
      </c>
      <c r="I44" s="6">
        <v>12900</v>
      </c>
      <c r="J44" s="6">
        <v>12900</v>
      </c>
      <c r="K44" s="5" t="s">
        <v>716</v>
      </c>
      <c r="L44" s="5" t="s">
        <v>716</v>
      </c>
      <c r="M44" s="5" t="s">
        <v>716</v>
      </c>
      <c r="N44" s="5" t="s">
        <v>716</v>
      </c>
      <c r="O44" s="5" t="s">
        <v>716</v>
      </c>
      <c r="P44" s="5" t="s">
        <v>716</v>
      </c>
      <c r="Q44" s="5" t="s">
        <v>716</v>
      </c>
      <c r="R44" s="5" t="s">
        <v>716</v>
      </c>
      <c r="S44" s="5" t="s">
        <v>716</v>
      </c>
      <c r="T44" s="5" t="s">
        <v>716</v>
      </c>
      <c r="U44" s="5" t="s">
        <v>716</v>
      </c>
      <c r="V44" s="5" t="s">
        <v>716</v>
      </c>
      <c r="W44" s="5" t="s">
        <v>716</v>
      </c>
      <c r="X44" s="5" t="s">
        <v>716</v>
      </c>
      <c r="Y44" s="5" t="s">
        <v>716</v>
      </c>
      <c r="Z44" s="5" t="s">
        <v>716</v>
      </c>
      <c r="AA44" s="5" t="s">
        <v>716</v>
      </c>
      <c r="AB44" s="5" t="s">
        <v>716</v>
      </c>
      <c r="AC44" s="6">
        <v>12900</v>
      </c>
      <c r="AD44" s="7">
        <v>1</v>
      </c>
      <c r="AE44" s="5" t="s">
        <v>716</v>
      </c>
      <c r="AF44" s="5" t="s">
        <v>716</v>
      </c>
      <c r="AG44" s="5" t="s">
        <v>716</v>
      </c>
      <c r="AH44" s="5">
        <v>60</v>
      </c>
      <c r="AI44" s="5" t="s">
        <v>716</v>
      </c>
      <c r="AJ44" s="5">
        <v>60</v>
      </c>
      <c r="AK44" s="5" t="s">
        <v>93</v>
      </c>
      <c r="AL44" s="5" t="s">
        <v>94</v>
      </c>
      <c r="AM44" s="6">
        <v>12900</v>
      </c>
      <c r="AN44" s="5" t="s">
        <v>66</v>
      </c>
      <c r="AO44" s="5" t="s">
        <v>122</v>
      </c>
      <c r="AP44" s="4">
        <v>45930</v>
      </c>
      <c r="AQ44" s="5" t="s">
        <v>96</v>
      </c>
      <c r="AR44" s="5" t="s">
        <v>97</v>
      </c>
      <c r="AS44" s="5" t="s">
        <v>98</v>
      </c>
      <c r="AT44" s="5" t="s">
        <v>96</v>
      </c>
      <c r="AU44" s="5" t="s">
        <v>99</v>
      </c>
    </row>
    <row r="45" spans="1:205" ht="42.8" x14ac:dyDescent="0.25">
      <c r="A45" s="4">
        <v>45946</v>
      </c>
      <c r="B45" s="4">
        <v>45947</v>
      </c>
      <c r="C45" s="5" t="s">
        <v>190</v>
      </c>
      <c r="D45" s="5" t="s">
        <v>89</v>
      </c>
      <c r="E45" s="5" t="s">
        <v>90</v>
      </c>
      <c r="F45" s="5" t="s">
        <v>232</v>
      </c>
      <c r="G45" s="5" t="s">
        <v>191</v>
      </c>
      <c r="H45" s="5" t="s">
        <v>53</v>
      </c>
      <c r="I45" s="6">
        <v>19980</v>
      </c>
      <c r="J45" s="6">
        <v>19980</v>
      </c>
      <c r="K45" s="5" t="s">
        <v>716</v>
      </c>
      <c r="L45" s="5" t="s">
        <v>716</v>
      </c>
      <c r="M45" s="5" t="s">
        <v>716</v>
      </c>
      <c r="N45" s="5" t="s">
        <v>716</v>
      </c>
      <c r="O45" s="5" t="s">
        <v>716</v>
      </c>
      <c r="P45" s="5" t="s">
        <v>716</v>
      </c>
      <c r="Q45" s="5" t="s">
        <v>716</v>
      </c>
      <c r="R45" s="5" t="s">
        <v>716</v>
      </c>
      <c r="S45" s="5" t="s">
        <v>716</v>
      </c>
      <c r="T45" s="5" t="s">
        <v>716</v>
      </c>
      <c r="U45" s="5" t="s">
        <v>716</v>
      </c>
      <c r="V45" s="5" t="s">
        <v>716</v>
      </c>
      <c r="W45" s="5" t="s">
        <v>716</v>
      </c>
      <c r="X45" s="5" t="s">
        <v>716</v>
      </c>
      <c r="Y45" s="5" t="s">
        <v>716</v>
      </c>
      <c r="Z45" s="5" t="s">
        <v>716</v>
      </c>
      <c r="AA45" s="5" t="s">
        <v>716</v>
      </c>
      <c r="AB45" s="5" t="s">
        <v>716</v>
      </c>
      <c r="AC45" s="6">
        <v>19980</v>
      </c>
      <c r="AD45" s="7">
        <v>1</v>
      </c>
      <c r="AE45" s="5" t="s">
        <v>716</v>
      </c>
      <c r="AF45" s="5" t="s">
        <v>716</v>
      </c>
      <c r="AG45" s="5" t="s">
        <v>716</v>
      </c>
      <c r="AH45" s="5">
        <v>12</v>
      </c>
      <c r="AI45" s="5">
        <v>12</v>
      </c>
      <c r="AJ45" s="5" t="s">
        <v>716</v>
      </c>
      <c r="AK45" s="5" t="s">
        <v>93</v>
      </c>
      <c r="AL45" s="5" t="s">
        <v>94</v>
      </c>
      <c r="AM45" s="6">
        <v>19980</v>
      </c>
      <c r="AN45" s="5" t="s">
        <v>67</v>
      </c>
      <c r="AO45" s="5" t="s">
        <v>192</v>
      </c>
      <c r="AP45" s="4">
        <v>45915</v>
      </c>
      <c r="AQ45" s="5" t="s">
        <v>96</v>
      </c>
      <c r="AR45" s="5" t="s">
        <v>97</v>
      </c>
      <c r="AS45" s="5" t="s">
        <v>98</v>
      </c>
      <c r="AT45" s="5" t="s">
        <v>96</v>
      </c>
      <c r="AU45" s="5" t="s">
        <v>99</v>
      </c>
    </row>
    <row r="46" spans="1:205" ht="42.8" x14ac:dyDescent="0.25">
      <c r="A46" s="4">
        <v>45930</v>
      </c>
      <c r="B46" s="4">
        <v>45930</v>
      </c>
      <c r="C46" s="5" t="s">
        <v>88</v>
      </c>
      <c r="D46" s="5" t="s">
        <v>89</v>
      </c>
      <c r="E46" s="5" t="s">
        <v>90</v>
      </c>
      <c r="F46" s="5" t="s">
        <v>233</v>
      </c>
      <c r="G46" s="5" t="s">
        <v>194</v>
      </c>
      <c r="H46" s="5" t="s">
        <v>53</v>
      </c>
      <c r="I46" s="6">
        <v>7079</v>
      </c>
      <c r="J46" s="6">
        <v>7079</v>
      </c>
      <c r="K46" s="5" t="s">
        <v>716</v>
      </c>
      <c r="L46" s="5" t="s">
        <v>716</v>
      </c>
      <c r="M46" s="5" t="s">
        <v>716</v>
      </c>
      <c r="N46" s="5" t="s">
        <v>716</v>
      </c>
      <c r="O46" s="5" t="s">
        <v>716</v>
      </c>
      <c r="P46" s="5" t="s">
        <v>716</v>
      </c>
      <c r="Q46" s="5" t="s">
        <v>716</v>
      </c>
      <c r="R46" s="5" t="s">
        <v>716</v>
      </c>
      <c r="S46" s="5" t="s">
        <v>716</v>
      </c>
      <c r="T46" s="5" t="s">
        <v>716</v>
      </c>
      <c r="U46" s="5" t="s">
        <v>716</v>
      </c>
      <c r="V46" s="5" t="s">
        <v>716</v>
      </c>
      <c r="W46" s="5" t="s">
        <v>716</v>
      </c>
      <c r="X46" s="5" t="s">
        <v>716</v>
      </c>
      <c r="Y46" s="5" t="s">
        <v>716</v>
      </c>
      <c r="Z46" s="5" t="s">
        <v>716</v>
      </c>
      <c r="AA46" s="5" t="s">
        <v>716</v>
      </c>
      <c r="AB46" s="5" t="s">
        <v>716</v>
      </c>
      <c r="AC46" s="6">
        <v>7079</v>
      </c>
      <c r="AD46" s="7">
        <v>1</v>
      </c>
      <c r="AE46" s="5" t="s">
        <v>716</v>
      </c>
      <c r="AF46" s="5" t="s">
        <v>716</v>
      </c>
      <c r="AG46" s="5" t="s">
        <v>716</v>
      </c>
      <c r="AH46" s="5">
        <v>9</v>
      </c>
      <c r="AI46" s="5">
        <v>9</v>
      </c>
      <c r="AJ46" s="5" t="s">
        <v>716</v>
      </c>
      <c r="AK46" s="5" t="s">
        <v>93</v>
      </c>
      <c r="AL46" s="5" t="s">
        <v>94</v>
      </c>
      <c r="AM46" s="6">
        <v>7079</v>
      </c>
      <c r="AN46" s="5" t="s">
        <v>66</v>
      </c>
      <c r="AO46" s="5" t="s">
        <v>193</v>
      </c>
      <c r="AP46" s="4">
        <v>45903</v>
      </c>
      <c r="AQ46" s="5" t="s">
        <v>96</v>
      </c>
      <c r="AR46" s="5" t="s">
        <v>97</v>
      </c>
      <c r="AS46" s="5" t="s">
        <v>98</v>
      </c>
      <c r="AT46" s="5" t="s">
        <v>96</v>
      </c>
      <c r="AU46" s="5" t="s">
        <v>99</v>
      </c>
    </row>
    <row r="47" spans="1:205" ht="85.6" x14ac:dyDescent="0.25">
      <c r="A47" s="4">
        <v>45965</v>
      </c>
      <c r="B47" s="4">
        <v>45966</v>
      </c>
      <c r="C47" s="5" t="s">
        <v>178</v>
      </c>
      <c r="D47" s="5" t="s">
        <v>89</v>
      </c>
      <c r="E47" s="5" t="s">
        <v>90</v>
      </c>
      <c r="F47" s="5" t="s">
        <v>234</v>
      </c>
      <c r="G47" s="5" t="s">
        <v>196</v>
      </c>
      <c r="H47" s="5" t="s">
        <v>53</v>
      </c>
      <c r="I47" s="6">
        <v>29600</v>
      </c>
      <c r="J47" s="6">
        <v>29600</v>
      </c>
      <c r="K47" s="5" t="s">
        <v>716</v>
      </c>
      <c r="L47" s="5" t="s">
        <v>716</v>
      </c>
      <c r="M47" s="5" t="s">
        <v>716</v>
      </c>
      <c r="N47" s="5" t="s">
        <v>716</v>
      </c>
      <c r="O47" s="5" t="s">
        <v>716</v>
      </c>
      <c r="P47" s="5" t="s">
        <v>716</v>
      </c>
      <c r="Q47" s="5" t="s">
        <v>716</v>
      </c>
      <c r="R47" s="5" t="s">
        <v>716</v>
      </c>
      <c r="S47" s="5" t="s">
        <v>716</v>
      </c>
      <c r="T47" s="5" t="s">
        <v>716</v>
      </c>
      <c r="U47" s="5" t="s">
        <v>716</v>
      </c>
      <c r="V47" s="5" t="s">
        <v>716</v>
      </c>
      <c r="W47" s="5" t="s">
        <v>716</v>
      </c>
      <c r="X47" s="5" t="s">
        <v>716</v>
      </c>
      <c r="Y47" s="5" t="s">
        <v>716</v>
      </c>
      <c r="Z47" s="5" t="s">
        <v>716</v>
      </c>
      <c r="AA47" s="5" t="s">
        <v>716</v>
      </c>
      <c r="AB47" s="5" t="s">
        <v>716</v>
      </c>
      <c r="AC47" s="6">
        <v>29600</v>
      </c>
      <c r="AD47" s="7">
        <v>1</v>
      </c>
      <c r="AE47" s="5" t="s">
        <v>716</v>
      </c>
      <c r="AF47" s="5" t="s">
        <v>716</v>
      </c>
      <c r="AG47" s="5" t="s">
        <v>716</v>
      </c>
      <c r="AH47" s="5">
        <v>16</v>
      </c>
      <c r="AI47" s="5">
        <v>16</v>
      </c>
      <c r="AJ47" s="5" t="s">
        <v>716</v>
      </c>
      <c r="AK47" s="5" t="s">
        <v>93</v>
      </c>
      <c r="AL47" s="5" t="s">
        <v>94</v>
      </c>
      <c r="AM47" s="6">
        <v>29600</v>
      </c>
      <c r="AN47" s="5" t="s">
        <v>68</v>
      </c>
      <c r="AO47" s="5" t="s">
        <v>195</v>
      </c>
      <c r="AP47" s="4">
        <v>45909</v>
      </c>
      <c r="AQ47" s="5" t="s">
        <v>96</v>
      </c>
      <c r="AR47" s="5" t="s">
        <v>97</v>
      </c>
      <c r="AS47" s="5" t="s">
        <v>98</v>
      </c>
      <c r="AT47" s="5" t="s">
        <v>96</v>
      </c>
      <c r="AU47" s="5" t="s">
        <v>99</v>
      </c>
    </row>
    <row r="48" spans="1:205" s="5" customFormat="1" ht="28.55" x14ac:dyDescent="0.25">
      <c r="A48" s="4">
        <v>45982</v>
      </c>
      <c r="B48" s="4">
        <v>45993</v>
      </c>
      <c r="C48" s="5" t="s">
        <v>100</v>
      </c>
      <c r="D48" s="5" t="s">
        <v>101</v>
      </c>
      <c r="E48" s="5" t="s">
        <v>90</v>
      </c>
      <c r="F48" s="5" t="s">
        <v>235</v>
      </c>
      <c r="G48" s="5" t="s">
        <v>197</v>
      </c>
      <c r="H48" s="5" t="s">
        <v>53</v>
      </c>
      <c r="I48" s="6">
        <v>12000</v>
      </c>
      <c r="J48" s="6">
        <v>12000</v>
      </c>
      <c r="K48" s="5" t="s">
        <v>716</v>
      </c>
      <c r="L48" s="5" t="s">
        <v>716</v>
      </c>
      <c r="M48" s="5" t="s">
        <v>716</v>
      </c>
      <c r="N48" s="5" t="s">
        <v>716</v>
      </c>
      <c r="O48" s="5" t="s">
        <v>716</v>
      </c>
      <c r="P48" s="5" t="s">
        <v>716</v>
      </c>
      <c r="Q48" s="5" t="s">
        <v>716</v>
      </c>
      <c r="R48" s="5" t="s">
        <v>716</v>
      </c>
      <c r="S48" s="5" t="s">
        <v>716</v>
      </c>
      <c r="T48" s="5" t="s">
        <v>716</v>
      </c>
      <c r="U48" s="5" t="s">
        <v>716</v>
      </c>
      <c r="V48" s="5" t="s">
        <v>716</v>
      </c>
      <c r="W48" s="5" t="s">
        <v>716</v>
      </c>
      <c r="X48" s="5" t="s">
        <v>716</v>
      </c>
      <c r="Y48" s="5" t="s">
        <v>716</v>
      </c>
      <c r="Z48" s="5" t="s">
        <v>716</v>
      </c>
      <c r="AA48" s="5" t="s">
        <v>716</v>
      </c>
      <c r="AB48" s="5" t="s">
        <v>716</v>
      </c>
      <c r="AC48" s="6">
        <v>12000</v>
      </c>
      <c r="AD48" s="7">
        <v>1</v>
      </c>
      <c r="AE48" s="5" t="s">
        <v>716</v>
      </c>
      <c r="AF48" s="5" t="s">
        <v>716</v>
      </c>
      <c r="AG48" s="5" t="s">
        <v>716</v>
      </c>
      <c r="AH48" s="5">
        <v>38</v>
      </c>
      <c r="AI48" s="5">
        <v>38</v>
      </c>
      <c r="AJ48" s="5" t="s">
        <v>716</v>
      </c>
      <c r="AK48" s="5" t="s">
        <v>93</v>
      </c>
      <c r="AL48" s="5" t="s">
        <v>94</v>
      </c>
      <c r="AM48" s="6">
        <v>12000</v>
      </c>
      <c r="AN48" s="5" t="s">
        <v>69</v>
      </c>
      <c r="AO48" s="5" t="s">
        <v>198</v>
      </c>
      <c r="AP48" s="4">
        <v>45950</v>
      </c>
      <c r="AQ48" s="5" t="s">
        <v>96</v>
      </c>
      <c r="AR48" s="5" t="s">
        <v>97</v>
      </c>
      <c r="AS48" s="5" t="s">
        <v>98</v>
      </c>
      <c r="AT48" s="5" t="s">
        <v>96</v>
      </c>
      <c r="AU48" s="5" t="s">
        <v>99</v>
      </c>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row>
    <row r="49" spans="1:47" ht="42.8" x14ac:dyDescent="0.25">
      <c r="A49" s="4">
        <v>45708</v>
      </c>
      <c r="B49" s="4">
        <v>46009</v>
      </c>
      <c r="C49" s="5" t="s">
        <v>100</v>
      </c>
      <c r="D49" s="5" t="s">
        <v>101</v>
      </c>
      <c r="E49" s="5" t="s">
        <v>90</v>
      </c>
      <c r="F49" s="5" t="s">
        <v>123</v>
      </c>
      <c r="G49" s="5" t="s">
        <v>124</v>
      </c>
      <c r="H49" s="5" t="s">
        <v>53</v>
      </c>
      <c r="I49" s="6">
        <v>18360</v>
      </c>
      <c r="J49" s="6">
        <v>18360</v>
      </c>
      <c r="K49" s="5" t="s">
        <v>716</v>
      </c>
      <c r="L49" s="5" t="s">
        <v>716</v>
      </c>
      <c r="M49" s="5" t="s">
        <v>716</v>
      </c>
      <c r="N49" s="5" t="s">
        <v>716</v>
      </c>
      <c r="O49" s="5" t="s">
        <v>716</v>
      </c>
      <c r="P49" s="5" t="s">
        <v>716</v>
      </c>
      <c r="Q49" s="5" t="s">
        <v>716</v>
      </c>
      <c r="R49" s="5" t="s">
        <v>716</v>
      </c>
      <c r="S49" s="5" t="s">
        <v>716</v>
      </c>
      <c r="T49" s="5" t="s">
        <v>716</v>
      </c>
      <c r="U49" s="5" t="s">
        <v>716</v>
      </c>
      <c r="V49" s="5" t="s">
        <v>716</v>
      </c>
      <c r="W49" s="5" t="s">
        <v>716</v>
      </c>
      <c r="X49" s="5" t="s">
        <v>716</v>
      </c>
      <c r="Y49" s="5" t="s">
        <v>716</v>
      </c>
      <c r="Z49" s="5" t="s">
        <v>716</v>
      </c>
      <c r="AA49" s="5" t="s">
        <v>716</v>
      </c>
      <c r="AB49" s="5" t="s">
        <v>716</v>
      </c>
      <c r="AC49" s="6">
        <v>18360</v>
      </c>
      <c r="AD49" s="7">
        <v>1</v>
      </c>
      <c r="AE49" s="5" t="s">
        <v>716</v>
      </c>
      <c r="AF49" s="5" t="s">
        <v>716</v>
      </c>
      <c r="AG49" s="5" t="s">
        <v>716</v>
      </c>
      <c r="AH49" s="5">
        <v>68</v>
      </c>
      <c r="AI49" s="5" t="s">
        <v>716</v>
      </c>
      <c r="AJ49" s="5">
        <v>68</v>
      </c>
      <c r="AK49" s="5" t="s">
        <v>93</v>
      </c>
      <c r="AL49" s="5" t="s">
        <v>125</v>
      </c>
      <c r="AM49" s="6">
        <v>18360</v>
      </c>
      <c r="AN49" s="5" t="s">
        <v>126</v>
      </c>
      <c r="AO49" s="5" t="s">
        <v>127</v>
      </c>
      <c r="AP49" s="4">
        <v>45357</v>
      </c>
      <c r="AQ49" s="5" t="s">
        <v>96</v>
      </c>
      <c r="AR49" s="5" t="s">
        <v>97</v>
      </c>
      <c r="AS49" s="5" t="s">
        <v>98</v>
      </c>
      <c r="AT49" s="5" t="s">
        <v>96</v>
      </c>
      <c r="AU49" s="5" t="s">
        <v>99</v>
      </c>
    </row>
    <row r="50" spans="1:47" ht="50.1" customHeight="1" x14ac:dyDescent="0.25">
      <c r="A50" s="4">
        <v>45658</v>
      </c>
      <c r="B50" s="4">
        <v>46022</v>
      </c>
      <c r="C50" s="5" t="s">
        <v>236</v>
      </c>
      <c r="D50" s="5" t="s">
        <v>101</v>
      </c>
      <c r="E50" s="5" t="s">
        <v>90</v>
      </c>
      <c r="F50" s="5" t="s">
        <v>54</v>
      </c>
      <c r="G50" s="5" t="s">
        <v>237</v>
      </c>
      <c r="H50" s="5" t="s">
        <v>53</v>
      </c>
      <c r="I50" s="6">
        <v>7846</v>
      </c>
      <c r="J50" s="6">
        <v>7846</v>
      </c>
      <c r="K50" s="5" t="s">
        <v>716</v>
      </c>
      <c r="L50" s="5" t="s">
        <v>716</v>
      </c>
      <c r="M50" s="5" t="s">
        <v>716</v>
      </c>
      <c r="N50" s="5" t="s">
        <v>716</v>
      </c>
      <c r="O50" s="5" t="s">
        <v>716</v>
      </c>
      <c r="P50" s="5" t="s">
        <v>716</v>
      </c>
      <c r="Q50" s="5" t="s">
        <v>716</v>
      </c>
      <c r="R50" s="5" t="s">
        <v>716</v>
      </c>
      <c r="S50" s="5" t="s">
        <v>716</v>
      </c>
      <c r="T50" s="5" t="s">
        <v>716</v>
      </c>
      <c r="U50" s="5" t="s">
        <v>716</v>
      </c>
      <c r="V50" s="5" t="s">
        <v>716</v>
      </c>
      <c r="W50" s="5" t="s">
        <v>716</v>
      </c>
      <c r="X50" s="5" t="s">
        <v>716</v>
      </c>
      <c r="Y50" s="5" t="s">
        <v>716</v>
      </c>
      <c r="Z50" s="5" t="s">
        <v>716</v>
      </c>
      <c r="AA50" s="5" t="s">
        <v>716</v>
      </c>
      <c r="AB50" s="5" t="s">
        <v>716</v>
      </c>
      <c r="AC50" s="6">
        <v>7846</v>
      </c>
      <c r="AD50" s="7">
        <v>1</v>
      </c>
      <c r="AE50" s="5" t="s">
        <v>716</v>
      </c>
      <c r="AF50" s="5" t="s">
        <v>716</v>
      </c>
      <c r="AG50" s="5" t="s">
        <v>716</v>
      </c>
      <c r="AH50" s="5">
        <v>183</v>
      </c>
      <c r="AI50" s="5">
        <v>0</v>
      </c>
      <c r="AJ50" s="5">
        <v>183</v>
      </c>
      <c r="AK50" s="5" t="s">
        <v>93</v>
      </c>
      <c r="AL50" s="5" t="s">
        <v>94</v>
      </c>
      <c r="AM50" s="6">
        <v>11570</v>
      </c>
      <c r="AN50" s="5" t="s">
        <v>245</v>
      </c>
      <c r="AO50" s="5" t="s">
        <v>238</v>
      </c>
      <c r="AP50" s="4">
        <v>45394</v>
      </c>
      <c r="AQ50" s="5" t="s">
        <v>96</v>
      </c>
      <c r="AR50" s="5" t="s">
        <v>97</v>
      </c>
      <c r="AS50" s="5" t="s">
        <v>98</v>
      </c>
      <c r="AT50" s="5" t="s">
        <v>96</v>
      </c>
      <c r="AU50" s="5" t="s">
        <v>99</v>
      </c>
    </row>
    <row r="51" spans="1:47" ht="142.65" x14ac:dyDescent="0.25">
      <c r="A51" s="5" t="s">
        <v>248</v>
      </c>
      <c r="B51" s="5" t="s">
        <v>248</v>
      </c>
      <c r="C51" s="5" t="s">
        <v>249</v>
      </c>
      <c r="D51" s="5" t="s">
        <v>250</v>
      </c>
      <c r="E51" s="5" t="s">
        <v>251</v>
      </c>
      <c r="F51" s="5" t="s">
        <v>252</v>
      </c>
      <c r="G51" s="5" t="s">
        <v>253</v>
      </c>
      <c r="H51" s="5" t="s">
        <v>254</v>
      </c>
      <c r="I51" s="5" t="s">
        <v>716</v>
      </c>
      <c r="J51" s="5" t="s">
        <v>716</v>
      </c>
      <c r="K51" s="5" t="s">
        <v>716</v>
      </c>
      <c r="L51" s="5" t="s">
        <v>716</v>
      </c>
      <c r="M51" s="5" t="s">
        <v>716</v>
      </c>
      <c r="N51" s="5" t="s">
        <v>716</v>
      </c>
      <c r="O51" s="5" t="s">
        <v>716</v>
      </c>
      <c r="P51" s="5" t="s">
        <v>716</v>
      </c>
      <c r="Q51" s="5" t="s">
        <v>716</v>
      </c>
      <c r="R51" s="5" t="s">
        <v>716</v>
      </c>
      <c r="S51" s="5" t="s">
        <v>716</v>
      </c>
      <c r="T51" s="5" t="s">
        <v>716</v>
      </c>
      <c r="U51" s="5" t="s">
        <v>716</v>
      </c>
      <c r="V51" s="5" t="s">
        <v>716</v>
      </c>
      <c r="W51" s="5" t="s">
        <v>716</v>
      </c>
      <c r="X51" s="5" t="s">
        <v>716</v>
      </c>
      <c r="Y51" s="5" t="s">
        <v>716</v>
      </c>
      <c r="Z51" s="5" t="s">
        <v>716</v>
      </c>
      <c r="AA51" s="5" t="s">
        <v>716</v>
      </c>
      <c r="AB51" s="5" t="s">
        <v>716</v>
      </c>
      <c r="AC51" s="5" t="s">
        <v>716</v>
      </c>
      <c r="AD51" s="5" t="s">
        <v>716</v>
      </c>
      <c r="AE51" s="5" t="s">
        <v>256</v>
      </c>
      <c r="AF51" s="5" t="s">
        <v>257</v>
      </c>
      <c r="AG51" s="5" t="s">
        <v>716</v>
      </c>
      <c r="AH51" s="5" t="s">
        <v>716</v>
      </c>
      <c r="AI51" s="5" t="s">
        <v>716</v>
      </c>
      <c r="AJ51" s="5" t="s">
        <v>716</v>
      </c>
      <c r="AK51" s="5" t="s">
        <v>716</v>
      </c>
      <c r="AL51" s="5" t="s">
        <v>716</v>
      </c>
      <c r="AM51" s="5" t="s">
        <v>716</v>
      </c>
      <c r="AN51" s="5" t="s">
        <v>716</v>
      </c>
      <c r="AO51" s="5" t="s">
        <v>716</v>
      </c>
      <c r="AP51" s="5" t="s">
        <v>716</v>
      </c>
      <c r="AQ51" s="5" t="s">
        <v>716</v>
      </c>
      <c r="AR51" s="5" t="s">
        <v>716</v>
      </c>
      <c r="AS51" s="5" t="s">
        <v>716</v>
      </c>
      <c r="AT51" s="5" t="s">
        <v>716</v>
      </c>
      <c r="AU51" s="5" t="s">
        <v>716</v>
      </c>
    </row>
    <row r="52" spans="1:47" ht="57.1" x14ac:dyDescent="0.25">
      <c r="A52" s="5" t="s">
        <v>258</v>
      </c>
      <c r="B52" s="5" t="s">
        <v>258</v>
      </c>
      <c r="C52" s="5" t="s">
        <v>249</v>
      </c>
      <c r="D52" s="5" t="s">
        <v>250</v>
      </c>
      <c r="E52" s="5" t="s">
        <v>259</v>
      </c>
      <c r="F52" s="5" t="s">
        <v>260</v>
      </c>
      <c r="G52" s="5" t="s">
        <v>260</v>
      </c>
      <c r="H52" s="5" t="s">
        <v>254</v>
      </c>
      <c r="I52" s="5" t="s">
        <v>716</v>
      </c>
      <c r="J52" s="5" t="s">
        <v>716</v>
      </c>
      <c r="K52" s="5" t="s">
        <v>716</v>
      </c>
      <c r="L52" s="5" t="s">
        <v>716</v>
      </c>
      <c r="M52" s="5" t="s">
        <v>716</v>
      </c>
      <c r="N52" s="5" t="s">
        <v>716</v>
      </c>
      <c r="O52" s="5" t="s">
        <v>716</v>
      </c>
      <c r="P52" s="5" t="s">
        <v>716</v>
      </c>
      <c r="Q52" s="5" t="s">
        <v>716</v>
      </c>
      <c r="R52" s="5" t="s">
        <v>716</v>
      </c>
      <c r="S52" s="5" t="s">
        <v>716</v>
      </c>
      <c r="T52" s="5" t="s">
        <v>716</v>
      </c>
      <c r="U52" s="5" t="s">
        <v>716</v>
      </c>
      <c r="V52" s="5" t="s">
        <v>716</v>
      </c>
      <c r="W52" s="5" t="s">
        <v>716</v>
      </c>
      <c r="X52" s="5" t="s">
        <v>716</v>
      </c>
      <c r="Y52" s="5" t="s">
        <v>716</v>
      </c>
      <c r="Z52" s="5" t="s">
        <v>716</v>
      </c>
      <c r="AA52" s="5" t="s">
        <v>716</v>
      </c>
      <c r="AB52" s="5" t="s">
        <v>716</v>
      </c>
      <c r="AC52" s="5" t="s">
        <v>716</v>
      </c>
      <c r="AD52" s="5" t="s">
        <v>716</v>
      </c>
      <c r="AE52" s="5" t="s">
        <v>261</v>
      </c>
      <c r="AF52" s="5" t="s">
        <v>262</v>
      </c>
      <c r="AG52" s="5" t="s">
        <v>716</v>
      </c>
      <c r="AH52" s="5" t="s">
        <v>716</v>
      </c>
      <c r="AI52" s="5" t="s">
        <v>716</v>
      </c>
      <c r="AJ52" s="5" t="s">
        <v>716</v>
      </c>
      <c r="AK52" s="5" t="s">
        <v>716</v>
      </c>
      <c r="AL52" s="5" t="s">
        <v>716</v>
      </c>
      <c r="AM52" s="5" t="s">
        <v>716</v>
      </c>
      <c r="AN52" s="5" t="s">
        <v>716</v>
      </c>
      <c r="AO52" s="5" t="s">
        <v>716</v>
      </c>
      <c r="AP52" s="5" t="s">
        <v>716</v>
      </c>
      <c r="AQ52" s="5" t="s">
        <v>716</v>
      </c>
      <c r="AR52" s="5" t="s">
        <v>716</v>
      </c>
      <c r="AS52" s="5" t="s">
        <v>716</v>
      </c>
      <c r="AT52" s="5" t="s">
        <v>716</v>
      </c>
      <c r="AU52" s="5" t="s">
        <v>716</v>
      </c>
    </row>
    <row r="53" spans="1:47" ht="42.8" x14ac:dyDescent="0.25">
      <c r="A53" s="5" t="s">
        <v>263</v>
      </c>
      <c r="B53" s="5" t="s">
        <v>263</v>
      </c>
      <c r="C53" s="5" t="s">
        <v>249</v>
      </c>
      <c r="D53" s="5" t="s">
        <v>250</v>
      </c>
      <c r="E53" s="5" t="s">
        <v>259</v>
      </c>
      <c r="F53" s="5" t="s">
        <v>264</v>
      </c>
      <c r="G53" s="5" t="s">
        <v>264</v>
      </c>
      <c r="H53" s="5" t="s">
        <v>254</v>
      </c>
      <c r="I53" s="5" t="s">
        <v>716</v>
      </c>
      <c r="J53" s="5" t="s">
        <v>716</v>
      </c>
      <c r="K53" s="5" t="s">
        <v>716</v>
      </c>
      <c r="L53" s="5" t="s">
        <v>716</v>
      </c>
      <c r="M53" s="5" t="s">
        <v>716</v>
      </c>
      <c r="N53" s="5" t="s">
        <v>716</v>
      </c>
      <c r="O53" s="5" t="s">
        <v>716</v>
      </c>
      <c r="P53" s="5" t="s">
        <v>716</v>
      </c>
      <c r="Q53" s="5" t="s">
        <v>716</v>
      </c>
      <c r="R53" s="5" t="s">
        <v>716</v>
      </c>
      <c r="S53" s="5" t="s">
        <v>716</v>
      </c>
      <c r="T53" s="5" t="s">
        <v>716</v>
      </c>
      <c r="U53" s="5" t="s">
        <v>716</v>
      </c>
      <c r="V53" s="5" t="s">
        <v>716</v>
      </c>
      <c r="W53" s="5" t="s">
        <v>716</v>
      </c>
      <c r="X53" s="5" t="s">
        <v>716</v>
      </c>
      <c r="Y53" s="5" t="s">
        <v>716</v>
      </c>
      <c r="Z53" s="5" t="s">
        <v>716</v>
      </c>
      <c r="AA53" s="5" t="s">
        <v>716</v>
      </c>
      <c r="AB53" s="5" t="s">
        <v>716</v>
      </c>
      <c r="AC53" s="5" t="s">
        <v>716</v>
      </c>
      <c r="AD53" s="5" t="s">
        <v>716</v>
      </c>
      <c r="AE53" s="5" t="s">
        <v>261</v>
      </c>
      <c r="AF53" s="5" t="s">
        <v>265</v>
      </c>
      <c r="AG53" s="5" t="s">
        <v>716</v>
      </c>
      <c r="AH53" s="5" t="s">
        <v>716</v>
      </c>
      <c r="AI53" s="5" t="s">
        <v>716</v>
      </c>
      <c r="AJ53" s="5" t="s">
        <v>716</v>
      </c>
      <c r="AK53" s="5" t="s">
        <v>716</v>
      </c>
      <c r="AL53" s="5" t="s">
        <v>716</v>
      </c>
      <c r="AM53" s="5" t="s">
        <v>716</v>
      </c>
      <c r="AN53" s="5" t="s">
        <v>716</v>
      </c>
      <c r="AO53" s="5" t="s">
        <v>716</v>
      </c>
      <c r="AP53" s="5" t="s">
        <v>716</v>
      </c>
      <c r="AQ53" s="5" t="s">
        <v>716</v>
      </c>
      <c r="AR53" s="5" t="s">
        <v>716</v>
      </c>
      <c r="AS53" s="5" t="s">
        <v>716</v>
      </c>
      <c r="AT53" s="5" t="s">
        <v>716</v>
      </c>
      <c r="AU53" s="5" t="s">
        <v>716</v>
      </c>
    </row>
    <row r="54" spans="1:47" ht="42.8" x14ac:dyDescent="0.25">
      <c r="A54" s="5" t="s">
        <v>266</v>
      </c>
      <c r="B54" s="5" t="s">
        <v>266</v>
      </c>
      <c r="C54" s="5" t="s">
        <v>249</v>
      </c>
      <c r="D54" s="5" t="s">
        <v>250</v>
      </c>
      <c r="E54" s="5" t="s">
        <v>251</v>
      </c>
      <c r="F54" s="5" t="s">
        <v>267</v>
      </c>
      <c r="G54" s="5" t="s">
        <v>267</v>
      </c>
      <c r="H54" s="5" t="s">
        <v>254</v>
      </c>
      <c r="I54" s="5" t="s">
        <v>716</v>
      </c>
      <c r="J54" s="5" t="s">
        <v>716</v>
      </c>
      <c r="K54" s="5" t="s">
        <v>716</v>
      </c>
      <c r="L54" s="5" t="s">
        <v>716</v>
      </c>
      <c r="M54" s="5" t="s">
        <v>716</v>
      </c>
      <c r="N54" s="5" t="s">
        <v>716</v>
      </c>
      <c r="O54" s="5" t="s">
        <v>716</v>
      </c>
      <c r="P54" s="5" t="s">
        <v>716</v>
      </c>
      <c r="Q54" s="5" t="s">
        <v>716</v>
      </c>
      <c r="R54" s="5" t="s">
        <v>716</v>
      </c>
      <c r="S54" s="5" t="s">
        <v>716</v>
      </c>
      <c r="T54" s="5" t="s">
        <v>716</v>
      </c>
      <c r="U54" s="5" t="s">
        <v>716</v>
      </c>
      <c r="V54" s="5" t="s">
        <v>716</v>
      </c>
      <c r="W54" s="5" t="s">
        <v>716</v>
      </c>
      <c r="X54" s="5" t="s">
        <v>716</v>
      </c>
      <c r="Y54" s="5" t="s">
        <v>716</v>
      </c>
      <c r="Z54" s="5" t="s">
        <v>716</v>
      </c>
      <c r="AA54" s="5" t="s">
        <v>716</v>
      </c>
      <c r="AB54" s="5" t="s">
        <v>716</v>
      </c>
      <c r="AC54" s="5" t="s">
        <v>716</v>
      </c>
      <c r="AD54" s="5" t="s">
        <v>716</v>
      </c>
      <c r="AE54" s="5">
        <v>1</v>
      </c>
      <c r="AF54" s="5" t="s">
        <v>265</v>
      </c>
      <c r="AG54" s="5" t="s">
        <v>716</v>
      </c>
      <c r="AH54" s="5" t="s">
        <v>716</v>
      </c>
      <c r="AI54" s="5" t="s">
        <v>716</v>
      </c>
      <c r="AJ54" s="5" t="s">
        <v>716</v>
      </c>
      <c r="AK54" s="5" t="s">
        <v>716</v>
      </c>
      <c r="AL54" s="5" t="s">
        <v>716</v>
      </c>
      <c r="AM54" s="5" t="s">
        <v>716</v>
      </c>
      <c r="AN54" s="5" t="s">
        <v>716</v>
      </c>
      <c r="AO54" s="5" t="s">
        <v>716</v>
      </c>
      <c r="AP54" s="5" t="s">
        <v>716</v>
      </c>
      <c r="AQ54" s="5" t="s">
        <v>716</v>
      </c>
      <c r="AR54" s="5" t="s">
        <v>716</v>
      </c>
      <c r="AS54" s="5" t="s">
        <v>716</v>
      </c>
      <c r="AT54" s="5" t="s">
        <v>716</v>
      </c>
      <c r="AU54" s="5" t="s">
        <v>716</v>
      </c>
    </row>
    <row r="55" spans="1:47" ht="114.15" x14ac:dyDescent="0.25">
      <c r="A55" s="5" t="s">
        <v>268</v>
      </c>
      <c r="B55" s="5" t="s">
        <v>268</v>
      </c>
      <c r="C55" s="5" t="s">
        <v>249</v>
      </c>
      <c r="D55" s="5" t="s">
        <v>250</v>
      </c>
      <c r="E55" s="5" t="s">
        <v>259</v>
      </c>
      <c r="F55" s="5" t="s">
        <v>269</v>
      </c>
      <c r="G55" s="5" t="s">
        <v>270</v>
      </c>
      <c r="H55" s="5" t="s">
        <v>254</v>
      </c>
      <c r="I55" s="5" t="s">
        <v>716</v>
      </c>
      <c r="J55" s="5" t="s">
        <v>716</v>
      </c>
      <c r="K55" s="5" t="s">
        <v>716</v>
      </c>
      <c r="L55" s="5" t="s">
        <v>716</v>
      </c>
      <c r="M55" s="5" t="s">
        <v>716</v>
      </c>
      <c r="N55" s="5" t="s">
        <v>716</v>
      </c>
      <c r="O55" s="5" t="s">
        <v>716</v>
      </c>
      <c r="P55" s="5" t="s">
        <v>716</v>
      </c>
      <c r="Q55" s="5" t="s">
        <v>716</v>
      </c>
      <c r="R55" s="5" t="s">
        <v>716</v>
      </c>
      <c r="S55" s="5" t="s">
        <v>716</v>
      </c>
      <c r="T55" s="5" t="s">
        <v>716</v>
      </c>
      <c r="U55" s="5" t="s">
        <v>716</v>
      </c>
      <c r="V55" s="5" t="s">
        <v>716</v>
      </c>
      <c r="W55" s="5" t="s">
        <v>716</v>
      </c>
      <c r="X55" s="5" t="s">
        <v>716</v>
      </c>
      <c r="Y55" s="5" t="s">
        <v>716</v>
      </c>
      <c r="Z55" s="5" t="s">
        <v>716</v>
      </c>
      <c r="AA55" s="5" t="s">
        <v>716</v>
      </c>
      <c r="AB55" s="5" t="s">
        <v>716</v>
      </c>
      <c r="AC55" s="5" t="s">
        <v>716</v>
      </c>
      <c r="AD55" s="5" t="s">
        <v>716</v>
      </c>
      <c r="AE55" s="5" t="s">
        <v>271</v>
      </c>
      <c r="AF55" s="5" t="s">
        <v>272</v>
      </c>
      <c r="AG55" s="5" t="s">
        <v>716</v>
      </c>
      <c r="AH55" s="5" t="s">
        <v>716</v>
      </c>
      <c r="AI55" s="5" t="s">
        <v>716</v>
      </c>
      <c r="AJ55" s="5" t="s">
        <v>716</v>
      </c>
      <c r="AK55" s="5" t="s">
        <v>716</v>
      </c>
      <c r="AL55" s="5" t="s">
        <v>716</v>
      </c>
      <c r="AM55" s="5" t="s">
        <v>716</v>
      </c>
      <c r="AN55" s="5" t="s">
        <v>716</v>
      </c>
      <c r="AO55" s="5" t="s">
        <v>716</v>
      </c>
      <c r="AP55" s="5" t="s">
        <v>716</v>
      </c>
      <c r="AQ55" s="5" t="s">
        <v>716</v>
      </c>
      <c r="AR55" s="5" t="s">
        <v>716</v>
      </c>
      <c r="AS55" s="5" t="s">
        <v>716</v>
      </c>
      <c r="AT55" s="5" t="s">
        <v>716</v>
      </c>
      <c r="AU55" s="5" t="s">
        <v>716</v>
      </c>
    </row>
    <row r="56" spans="1:47" ht="409.6" x14ac:dyDescent="0.25">
      <c r="A56" s="5" t="s">
        <v>273</v>
      </c>
      <c r="B56" s="5" t="s">
        <v>273</v>
      </c>
      <c r="C56" s="5" t="s">
        <v>249</v>
      </c>
      <c r="D56" s="5" t="s">
        <v>250</v>
      </c>
      <c r="E56" s="5" t="s">
        <v>259</v>
      </c>
      <c r="F56" s="5" t="s">
        <v>274</v>
      </c>
      <c r="G56" s="5" t="s">
        <v>275</v>
      </c>
      <c r="H56" s="5" t="s">
        <v>254</v>
      </c>
      <c r="I56" s="5" t="s">
        <v>716</v>
      </c>
      <c r="J56" s="5" t="s">
        <v>716</v>
      </c>
      <c r="K56" s="5" t="s">
        <v>716</v>
      </c>
      <c r="L56" s="5" t="s">
        <v>716</v>
      </c>
      <c r="M56" s="5" t="s">
        <v>716</v>
      </c>
      <c r="N56" s="5" t="s">
        <v>716</v>
      </c>
      <c r="O56" s="5" t="s">
        <v>716</v>
      </c>
      <c r="P56" s="5" t="s">
        <v>716</v>
      </c>
      <c r="Q56" s="5" t="s">
        <v>716</v>
      </c>
      <c r="R56" s="5" t="s">
        <v>716</v>
      </c>
      <c r="S56" s="5" t="s">
        <v>716</v>
      </c>
      <c r="T56" s="5" t="s">
        <v>716</v>
      </c>
      <c r="U56" s="5" t="s">
        <v>716</v>
      </c>
      <c r="V56" s="5" t="s">
        <v>716</v>
      </c>
      <c r="W56" s="5" t="s">
        <v>716</v>
      </c>
      <c r="X56" s="5" t="s">
        <v>716</v>
      </c>
      <c r="Y56" s="5" t="s">
        <v>716</v>
      </c>
      <c r="Z56" s="5" t="s">
        <v>716</v>
      </c>
      <c r="AA56" s="5" t="s">
        <v>716</v>
      </c>
      <c r="AB56" s="5" t="s">
        <v>716</v>
      </c>
      <c r="AC56" s="5" t="s">
        <v>716</v>
      </c>
      <c r="AD56" s="5" t="s">
        <v>716</v>
      </c>
      <c r="AE56" s="5" t="s">
        <v>256</v>
      </c>
      <c r="AF56" s="5" t="s">
        <v>276</v>
      </c>
      <c r="AG56" s="5" t="s">
        <v>716</v>
      </c>
      <c r="AH56" s="5" t="s">
        <v>716</v>
      </c>
      <c r="AI56" s="5" t="s">
        <v>716</v>
      </c>
      <c r="AJ56" s="5" t="s">
        <v>716</v>
      </c>
      <c r="AK56" s="5" t="s">
        <v>716</v>
      </c>
      <c r="AL56" s="5" t="s">
        <v>716</v>
      </c>
      <c r="AM56" s="5" t="s">
        <v>716</v>
      </c>
      <c r="AN56" s="5" t="s">
        <v>716</v>
      </c>
      <c r="AO56" s="5" t="s">
        <v>716</v>
      </c>
      <c r="AP56" s="5" t="s">
        <v>716</v>
      </c>
      <c r="AQ56" s="5" t="s">
        <v>716</v>
      </c>
      <c r="AR56" s="5" t="s">
        <v>716</v>
      </c>
      <c r="AS56" s="5" t="s">
        <v>716</v>
      </c>
      <c r="AT56" s="5" t="s">
        <v>716</v>
      </c>
      <c r="AU56" s="5" t="s">
        <v>716</v>
      </c>
    </row>
    <row r="57" spans="1:47" ht="114.15" x14ac:dyDescent="0.25">
      <c r="A57" s="5" t="s">
        <v>277</v>
      </c>
      <c r="B57" s="5" t="s">
        <v>277</v>
      </c>
      <c r="C57" s="5" t="s">
        <v>278</v>
      </c>
      <c r="D57" s="5" t="s">
        <v>279</v>
      </c>
      <c r="E57" s="5" t="s">
        <v>251</v>
      </c>
      <c r="F57" s="5" t="s">
        <v>280</v>
      </c>
      <c r="G57" s="5" t="s">
        <v>280</v>
      </c>
      <c r="H57" s="5" t="s">
        <v>254</v>
      </c>
      <c r="I57" s="5" t="s">
        <v>716</v>
      </c>
      <c r="J57" s="5" t="s">
        <v>716</v>
      </c>
      <c r="K57" s="5" t="s">
        <v>716</v>
      </c>
      <c r="L57" s="5" t="s">
        <v>716</v>
      </c>
      <c r="M57" s="5" t="s">
        <v>716</v>
      </c>
      <c r="N57" s="5" t="s">
        <v>716</v>
      </c>
      <c r="O57" s="5" t="s">
        <v>716</v>
      </c>
      <c r="P57" s="5" t="s">
        <v>716</v>
      </c>
      <c r="Q57" s="5" t="s">
        <v>716</v>
      </c>
      <c r="R57" s="5" t="s">
        <v>716</v>
      </c>
      <c r="S57" s="5" t="s">
        <v>716</v>
      </c>
      <c r="T57" s="5" t="s">
        <v>716</v>
      </c>
      <c r="U57" s="5" t="s">
        <v>716</v>
      </c>
      <c r="V57" s="5" t="s">
        <v>716</v>
      </c>
      <c r="W57" s="5" t="s">
        <v>716</v>
      </c>
      <c r="X57" s="5" t="s">
        <v>716</v>
      </c>
      <c r="Y57" s="5" t="s">
        <v>716</v>
      </c>
      <c r="Z57" s="5" t="s">
        <v>716</v>
      </c>
      <c r="AA57" s="5" t="s">
        <v>716</v>
      </c>
      <c r="AB57" s="5" t="s">
        <v>716</v>
      </c>
      <c r="AC57" s="5" t="s">
        <v>716</v>
      </c>
      <c r="AD57" s="5" t="s">
        <v>716</v>
      </c>
      <c r="AE57" s="5" t="s">
        <v>271</v>
      </c>
      <c r="AF57" s="5" t="s">
        <v>281</v>
      </c>
      <c r="AG57" s="5" t="s">
        <v>716</v>
      </c>
      <c r="AH57" s="5" t="s">
        <v>716</v>
      </c>
      <c r="AI57" s="5" t="s">
        <v>716</v>
      </c>
      <c r="AJ57" s="5" t="s">
        <v>716</v>
      </c>
      <c r="AK57" s="5" t="s">
        <v>716</v>
      </c>
      <c r="AL57" s="5" t="s">
        <v>716</v>
      </c>
      <c r="AM57" s="5" t="s">
        <v>716</v>
      </c>
      <c r="AN57" s="5" t="s">
        <v>716</v>
      </c>
      <c r="AO57" s="5" t="s">
        <v>716</v>
      </c>
      <c r="AP57" s="5" t="s">
        <v>716</v>
      </c>
      <c r="AQ57" s="5" t="s">
        <v>716</v>
      </c>
      <c r="AR57" s="5" t="s">
        <v>716</v>
      </c>
      <c r="AS57" s="5" t="s">
        <v>716</v>
      </c>
      <c r="AT57" s="5" t="s">
        <v>716</v>
      </c>
      <c r="AU57" s="5" t="s">
        <v>716</v>
      </c>
    </row>
    <row r="58" spans="1:47" ht="199.7" x14ac:dyDescent="0.25">
      <c r="A58" s="5" t="s">
        <v>282</v>
      </c>
      <c r="B58" s="5" t="s">
        <v>282</v>
      </c>
      <c r="C58" s="5" t="s">
        <v>249</v>
      </c>
      <c r="D58" s="5" t="s">
        <v>250</v>
      </c>
      <c r="E58" s="5" t="s">
        <v>251</v>
      </c>
      <c r="F58" s="5" t="s">
        <v>283</v>
      </c>
      <c r="G58" s="5" t="s">
        <v>283</v>
      </c>
      <c r="H58" s="5" t="s">
        <v>254</v>
      </c>
      <c r="I58" s="5" t="s">
        <v>716</v>
      </c>
      <c r="J58" s="5" t="s">
        <v>716</v>
      </c>
      <c r="K58" s="5" t="s">
        <v>716</v>
      </c>
      <c r="L58" s="5" t="s">
        <v>716</v>
      </c>
      <c r="M58" s="5" t="s">
        <v>716</v>
      </c>
      <c r="N58" s="5" t="s">
        <v>716</v>
      </c>
      <c r="O58" s="5" t="s">
        <v>716</v>
      </c>
      <c r="P58" s="5" t="s">
        <v>716</v>
      </c>
      <c r="Q58" s="5" t="s">
        <v>716</v>
      </c>
      <c r="R58" s="5" t="s">
        <v>716</v>
      </c>
      <c r="S58" s="5" t="s">
        <v>716</v>
      </c>
      <c r="T58" s="5" t="s">
        <v>716</v>
      </c>
      <c r="U58" s="5" t="s">
        <v>716</v>
      </c>
      <c r="V58" s="5" t="s">
        <v>716</v>
      </c>
      <c r="W58" s="5" t="s">
        <v>716</v>
      </c>
      <c r="X58" s="5" t="s">
        <v>716</v>
      </c>
      <c r="Y58" s="5" t="s">
        <v>716</v>
      </c>
      <c r="Z58" s="5" t="s">
        <v>716</v>
      </c>
      <c r="AA58" s="5" t="s">
        <v>716</v>
      </c>
      <c r="AB58" s="5" t="s">
        <v>716</v>
      </c>
      <c r="AC58" s="5" t="s">
        <v>716</v>
      </c>
      <c r="AD58" s="5" t="s">
        <v>716</v>
      </c>
      <c r="AE58" s="5" t="s">
        <v>284</v>
      </c>
      <c r="AF58" s="5" t="s">
        <v>285</v>
      </c>
      <c r="AG58" s="5" t="s">
        <v>716</v>
      </c>
      <c r="AH58" s="5" t="s">
        <v>716</v>
      </c>
      <c r="AI58" s="5" t="s">
        <v>716</v>
      </c>
      <c r="AJ58" s="5" t="s">
        <v>716</v>
      </c>
      <c r="AK58" s="5" t="s">
        <v>716</v>
      </c>
      <c r="AL58" s="5" t="s">
        <v>716</v>
      </c>
      <c r="AM58" s="5" t="s">
        <v>716</v>
      </c>
      <c r="AN58" s="5" t="s">
        <v>716</v>
      </c>
      <c r="AO58" s="5" t="s">
        <v>716</v>
      </c>
      <c r="AP58" s="5" t="s">
        <v>716</v>
      </c>
      <c r="AQ58" s="5" t="s">
        <v>716</v>
      </c>
      <c r="AR58" s="5" t="s">
        <v>716</v>
      </c>
      <c r="AS58" s="5" t="s">
        <v>716</v>
      </c>
      <c r="AT58" s="5" t="s">
        <v>716</v>
      </c>
      <c r="AU58" s="5" t="s">
        <v>716</v>
      </c>
    </row>
    <row r="59" spans="1:47" ht="42.8" x14ac:dyDescent="0.25">
      <c r="A59" s="5" t="s">
        <v>286</v>
      </c>
      <c r="B59" s="5" t="s">
        <v>286</v>
      </c>
      <c r="C59" s="5" t="s">
        <v>249</v>
      </c>
      <c r="D59" s="5" t="s">
        <v>250</v>
      </c>
      <c r="E59" s="5" t="s">
        <v>251</v>
      </c>
      <c r="F59" s="5" t="s">
        <v>287</v>
      </c>
      <c r="G59" s="5" t="s">
        <v>287</v>
      </c>
      <c r="H59" s="5" t="s">
        <v>254</v>
      </c>
      <c r="I59" s="5" t="s">
        <v>716</v>
      </c>
      <c r="J59" s="5" t="s">
        <v>716</v>
      </c>
      <c r="K59" s="5" t="s">
        <v>716</v>
      </c>
      <c r="L59" s="5" t="s">
        <v>716</v>
      </c>
      <c r="M59" s="5" t="s">
        <v>716</v>
      </c>
      <c r="N59" s="5" t="s">
        <v>716</v>
      </c>
      <c r="O59" s="5" t="s">
        <v>716</v>
      </c>
      <c r="P59" s="5" t="s">
        <v>716</v>
      </c>
      <c r="Q59" s="5" t="s">
        <v>716</v>
      </c>
      <c r="R59" s="5" t="s">
        <v>716</v>
      </c>
      <c r="S59" s="5" t="s">
        <v>716</v>
      </c>
      <c r="T59" s="5" t="s">
        <v>716</v>
      </c>
      <c r="U59" s="5" t="s">
        <v>716</v>
      </c>
      <c r="V59" s="5" t="s">
        <v>716</v>
      </c>
      <c r="W59" s="5" t="s">
        <v>716</v>
      </c>
      <c r="X59" s="5" t="s">
        <v>716</v>
      </c>
      <c r="Y59" s="5" t="s">
        <v>716</v>
      </c>
      <c r="Z59" s="5" t="s">
        <v>716</v>
      </c>
      <c r="AA59" s="5" t="s">
        <v>716</v>
      </c>
      <c r="AB59" s="5" t="s">
        <v>716</v>
      </c>
      <c r="AC59" s="5" t="s">
        <v>716</v>
      </c>
      <c r="AD59" s="5" t="s">
        <v>716</v>
      </c>
      <c r="AE59" s="5" t="s">
        <v>261</v>
      </c>
      <c r="AF59" s="5" t="s">
        <v>265</v>
      </c>
      <c r="AG59" s="5" t="s">
        <v>716</v>
      </c>
      <c r="AH59" s="5" t="s">
        <v>716</v>
      </c>
      <c r="AI59" s="5" t="s">
        <v>716</v>
      </c>
      <c r="AJ59" s="5" t="s">
        <v>716</v>
      </c>
      <c r="AK59" s="5" t="s">
        <v>716</v>
      </c>
      <c r="AL59" s="5" t="s">
        <v>716</v>
      </c>
      <c r="AM59" s="5" t="s">
        <v>716</v>
      </c>
      <c r="AN59" s="5" t="s">
        <v>716</v>
      </c>
      <c r="AO59" s="5" t="s">
        <v>716</v>
      </c>
      <c r="AP59" s="5" t="s">
        <v>716</v>
      </c>
      <c r="AQ59" s="5" t="s">
        <v>716</v>
      </c>
      <c r="AR59" s="5" t="s">
        <v>716</v>
      </c>
      <c r="AS59" s="5" t="s">
        <v>716</v>
      </c>
      <c r="AT59" s="5" t="s">
        <v>716</v>
      </c>
      <c r="AU59" s="5" t="s">
        <v>716</v>
      </c>
    </row>
    <row r="60" spans="1:47" ht="85.6" x14ac:dyDescent="0.25">
      <c r="A60" s="5" t="s">
        <v>288</v>
      </c>
      <c r="B60" s="5" t="s">
        <v>288</v>
      </c>
      <c r="C60" s="5" t="s">
        <v>88</v>
      </c>
      <c r="D60" s="5" t="s">
        <v>289</v>
      </c>
      <c r="E60" s="5" t="s">
        <v>259</v>
      </c>
      <c r="F60" s="5" t="s">
        <v>290</v>
      </c>
      <c r="G60" s="5" t="s">
        <v>291</v>
      </c>
      <c r="H60" s="5" t="s">
        <v>292</v>
      </c>
      <c r="I60" s="5" t="s">
        <v>716</v>
      </c>
      <c r="J60" s="5" t="s">
        <v>716</v>
      </c>
      <c r="K60" s="5" t="s">
        <v>716</v>
      </c>
      <c r="L60" s="5" t="s">
        <v>716</v>
      </c>
      <c r="M60" s="5" t="s">
        <v>716</v>
      </c>
      <c r="N60" s="5" t="s">
        <v>716</v>
      </c>
      <c r="O60" s="5" t="s">
        <v>716</v>
      </c>
      <c r="P60" s="5" t="s">
        <v>716</v>
      </c>
      <c r="Q60" s="5" t="s">
        <v>716</v>
      </c>
      <c r="R60" s="5" t="s">
        <v>716</v>
      </c>
      <c r="S60" s="5" t="s">
        <v>716</v>
      </c>
      <c r="T60" s="5" t="s">
        <v>716</v>
      </c>
      <c r="U60" s="5" t="s">
        <v>716</v>
      </c>
      <c r="V60" s="5" t="s">
        <v>716</v>
      </c>
      <c r="W60" s="5" t="s">
        <v>716</v>
      </c>
      <c r="X60" s="5" t="s">
        <v>716</v>
      </c>
      <c r="Y60" s="5" t="s">
        <v>716</v>
      </c>
      <c r="Z60" s="5" t="s">
        <v>716</v>
      </c>
      <c r="AA60" s="5" t="s">
        <v>716</v>
      </c>
      <c r="AB60" s="5" t="s">
        <v>716</v>
      </c>
      <c r="AC60" s="5" t="s">
        <v>716</v>
      </c>
      <c r="AD60" s="5" t="s">
        <v>716</v>
      </c>
      <c r="AE60" s="5" t="s">
        <v>261</v>
      </c>
      <c r="AF60" s="5" t="s">
        <v>265</v>
      </c>
      <c r="AG60" s="5" t="s">
        <v>716</v>
      </c>
      <c r="AH60" s="5" t="s">
        <v>716</v>
      </c>
      <c r="AI60" s="5" t="s">
        <v>716</v>
      </c>
      <c r="AJ60" s="5" t="s">
        <v>716</v>
      </c>
      <c r="AK60" s="5" t="s">
        <v>716</v>
      </c>
      <c r="AL60" s="5" t="s">
        <v>716</v>
      </c>
      <c r="AM60" s="5" t="s">
        <v>716</v>
      </c>
      <c r="AN60" s="5" t="s">
        <v>716</v>
      </c>
      <c r="AO60" s="5" t="s">
        <v>716</v>
      </c>
      <c r="AP60" s="5" t="s">
        <v>716</v>
      </c>
      <c r="AQ60" s="5" t="s">
        <v>716</v>
      </c>
      <c r="AR60" s="5" t="s">
        <v>716</v>
      </c>
      <c r="AS60" s="5" t="s">
        <v>716</v>
      </c>
      <c r="AT60" s="5" t="s">
        <v>716</v>
      </c>
      <c r="AU60" s="5" t="s">
        <v>716</v>
      </c>
    </row>
    <row r="61" spans="1:47" ht="99.85" x14ac:dyDescent="0.25">
      <c r="A61" s="5" t="s">
        <v>293</v>
      </c>
      <c r="B61" s="5" t="s">
        <v>293</v>
      </c>
      <c r="C61" s="5" t="s">
        <v>88</v>
      </c>
      <c r="D61" s="5" t="s">
        <v>294</v>
      </c>
      <c r="E61" s="5" t="s">
        <v>251</v>
      </c>
      <c r="F61" s="5" t="s">
        <v>295</v>
      </c>
      <c r="G61" s="5" t="s">
        <v>296</v>
      </c>
      <c r="H61" s="5" t="s">
        <v>297</v>
      </c>
      <c r="I61" s="5" t="s">
        <v>716</v>
      </c>
      <c r="J61" s="5" t="s">
        <v>716</v>
      </c>
      <c r="K61" s="5" t="s">
        <v>716</v>
      </c>
      <c r="L61" s="5" t="s">
        <v>716</v>
      </c>
      <c r="M61" s="5" t="s">
        <v>716</v>
      </c>
      <c r="N61" s="5" t="s">
        <v>716</v>
      </c>
      <c r="O61" s="5" t="s">
        <v>716</v>
      </c>
      <c r="P61" s="5" t="s">
        <v>716</v>
      </c>
      <c r="Q61" s="5" t="s">
        <v>716</v>
      </c>
      <c r="R61" s="5" t="s">
        <v>716</v>
      </c>
      <c r="S61" s="5" t="s">
        <v>716</v>
      </c>
      <c r="T61" s="5" t="s">
        <v>716</v>
      </c>
      <c r="U61" s="5" t="s">
        <v>716</v>
      </c>
      <c r="V61" s="5" t="s">
        <v>716</v>
      </c>
      <c r="W61" s="5" t="s">
        <v>716</v>
      </c>
      <c r="X61" s="5" t="s">
        <v>716</v>
      </c>
      <c r="Y61" s="5" t="s">
        <v>716</v>
      </c>
      <c r="Z61" s="5" t="s">
        <v>716</v>
      </c>
      <c r="AA61" s="5" t="s">
        <v>716</v>
      </c>
      <c r="AB61" s="5" t="s">
        <v>716</v>
      </c>
      <c r="AC61" s="5" t="s">
        <v>716</v>
      </c>
      <c r="AD61" s="5" t="s">
        <v>716</v>
      </c>
      <c r="AE61" s="5" t="s">
        <v>271</v>
      </c>
      <c r="AF61" s="5" t="s">
        <v>298</v>
      </c>
      <c r="AG61" s="5" t="s">
        <v>716</v>
      </c>
      <c r="AH61" s="5" t="s">
        <v>716</v>
      </c>
      <c r="AI61" s="5" t="s">
        <v>716</v>
      </c>
      <c r="AJ61" s="5" t="s">
        <v>716</v>
      </c>
      <c r="AK61" s="5" t="s">
        <v>716</v>
      </c>
      <c r="AL61" s="5" t="s">
        <v>716</v>
      </c>
      <c r="AM61" s="5" t="s">
        <v>716</v>
      </c>
      <c r="AN61" s="5" t="s">
        <v>716</v>
      </c>
      <c r="AO61" s="5" t="s">
        <v>716</v>
      </c>
      <c r="AP61" s="5" t="s">
        <v>716</v>
      </c>
      <c r="AQ61" s="5" t="s">
        <v>716</v>
      </c>
      <c r="AR61" s="5" t="s">
        <v>716</v>
      </c>
      <c r="AS61" s="5" t="s">
        <v>716</v>
      </c>
      <c r="AT61" s="5" t="s">
        <v>716</v>
      </c>
      <c r="AU61" s="5" t="s">
        <v>716</v>
      </c>
    </row>
    <row r="62" spans="1:47" ht="57.1" x14ac:dyDescent="0.25">
      <c r="A62" s="5" t="s">
        <v>299</v>
      </c>
      <c r="B62" s="5" t="s">
        <v>299</v>
      </c>
      <c r="C62" s="5" t="s">
        <v>88</v>
      </c>
      <c r="D62" s="5" t="s">
        <v>300</v>
      </c>
      <c r="E62" s="5" t="s">
        <v>251</v>
      </c>
      <c r="F62" s="5" t="s">
        <v>301</v>
      </c>
      <c r="G62" s="5" t="s">
        <v>301</v>
      </c>
      <c r="H62" s="5" t="s">
        <v>302</v>
      </c>
      <c r="I62" s="5" t="s">
        <v>716</v>
      </c>
      <c r="J62" s="5" t="s">
        <v>716</v>
      </c>
      <c r="K62" s="5" t="s">
        <v>716</v>
      </c>
      <c r="L62" s="5" t="s">
        <v>716</v>
      </c>
      <c r="M62" s="5" t="s">
        <v>716</v>
      </c>
      <c r="N62" s="5" t="s">
        <v>716</v>
      </c>
      <c r="O62" s="5" t="s">
        <v>716</v>
      </c>
      <c r="P62" s="5" t="s">
        <v>716</v>
      </c>
      <c r="Q62" s="5" t="s">
        <v>716</v>
      </c>
      <c r="R62" s="5" t="s">
        <v>716</v>
      </c>
      <c r="S62" s="5" t="s">
        <v>716</v>
      </c>
      <c r="T62" s="5" t="s">
        <v>716</v>
      </c>
      <c r="U62" s="5" t="s">
        <v>716</v>
      </c>
      <c r="V62" s="5" t="s">
        <v>716</v>
      </c>
      <c r="W62" s="5" t="s">
        <v>716</v>
      </c>
      <c r="X62" s="5" t="s">
        <v>716</v>
      </c>
      <c r="Y62" s="5" t="s">
        <v>716</v>
      </c>
      <c r="Z62" s="5" t="s">
        <v>716</v>
      </c>
      <c r="AA62" s="5" t="s">
        <v>716</v>
      </c>
      <c r="AB62" s="5" t="s">
        <v>716</v>
      </c>
      <c r="AC62" s="5" t="s">
        <v>716</v>
      </c>
      <c r="AD62" s="5" t="s">
        <v>716</v>
      </c>
      <c r="AE62" s="5" t="s">
        <v>271</v>
      </c>
      <c r="AF62" s="5" t="s">
        <v>303</v>
      </c>
      <c r="AG62" s="5" t="s">
        <v>716</v>
      </c>
      <c r="AH62" s="5" t="s">
        <v>716</v>
      </c>
      <c r="AI62" s="5" t="s">
        <v>716</v>
      </c>
      <c r="AJ62" s="5" t="s">
        <v>716</v>
      </c>
      <c r="AK62" s="5" t="s">
        <v>716</v>
      </c>
      <c r="AL62" s="5" t="s">
        <v>716</v>
      </c>
      <c r="AM62" s="5" t="s">
        <v>716</v>
      </c>
      <c r="AN62" s="5" t="s">
        <v>716</v>
      </c>
      <c r="AO62" s="5" t="s">
        <v>716</v>
      </c>
      <c r="AP62" s="5" t="s">
        <v>716</v>
      </c>
      <c r="AQ62" s="5" t="s">
        <v>716</v>
      </c>
      <c r="AR62" s="5" t="s">
        <v>716</v>
      </c>
      <c r="AS62" s="5" t="s">
        <v>716</v>
      </c>
      <c r="AT62" s="5" t="s">
        <v>716</v>
      </c>
      <c r="AU62" s="5" t="s">
        <v>716</v>
      </c>
    </row>
    <row r="63" spans="1:47" ht="42.8" x14ac:dyDescent="0.25">
      <c r="A63" s="5" t="s">
        <v>304</v>
      </c>
      <c r="B63" s="5" t="s">
        <v>304</v>
      </c>
      <c r="C63" s="5" t="s">
        <v>88</v>
      </c>
      <c r="D63" s="5" t="s">
        <v>250</v>
      </c>
      <c r="E63" s="5" t="s">
        <v>251</v>
      </c>
      <c r="F63" s="5" t="s">
        <v>305</v>
      </c>
      <c r="G63" s="5" t="s">
        <v>305</v>
      </c>
      <c r="H63" s="5" t="s">
        <v>254</v>
      </c>
      <c r="I63" s="5" t="s">
        <v>716</v>
      </c>
      <c r="J63" s="5" t="s">
        <v>716</v>
      </c>
      <c r="K63" s="5" t="s">
        <v>716</v>
      </c>
      <c r="L63" s="5" t="s">
        <v>716</v>
      </c>
      <c r="M63" s="5" t="s">
        <v>716</v>
      </c>
      <c r="N63" s="5" t="s">
        <v>716</v>
      </c>
      <c r="O63" s="5" t="s">
        <v>716</v>
      </c>
      <c r="P63" s="5" t="s">
        <v>716</v>
      </c>
      <c r="Q63" s="5" t="s">
        <v>716</v>
      </c>
      <c r="R63" s="5" t="s">
        <v>716</v>
      </c>
      <c r="S63" s="5" t="s">
        <v>716</v>
      </c>
      <c r="T63" s="5" t="s">
        <v>716</v>
      </c>
      <c r="U63" s="5" t="s">
        <v>716</v>
      </c>
      <c r="V63" s="5" t="s">
        <v>716</v>
      </c>
      <c r="W63" s="5" t="s">
        <v>716</v>
      </c>
      <c r="X63" s="5" t="s">
        <v>716</v>
      </c>
      <c r="Y63" s="5" t="s">
        <v>716</v>
      </c>
      <c r="Z63" s="5" t="s">
        <v>716</v>
      </c>
      <c r="AA63" s="5" t="s">
        <v>716</v>
      </c>
      <c r="AB63" s="5" t="s">
        <v>716</v>
      </c>
      <c r="AC63" s="5" t="s">
        <v>716</v>
      </c>
      <c r="AD63" s="5" t="s">
        <v>716</v>
      </c>
      <c r="AE63" s="5" t="s">
        <v>271</v>
      </c>
      <c r="AF63" s="5" t="s">
        <v>306</v>
      </c>
      <c r="AG63" s="5" t="s">
        <v>716</v>
      </c>
      <c r="AH63" s="5" t="s">
        <v>716</v>
      </c>
      <c r="AI63" s="5" t="s">
        <v>716</v>
      </c>
      <c r="AJ63" s="5" t="s">
        <v>716</v>
      </c>
      <c r="AK63" s="5" t="s">
        <v>716</v>
      </c>
      <c r="AL63" s="5" t="s">
        <v>716</v>
      </c>
      <c r="AM63" s="5" t="s">
        <v>716</v>
      </c>
      <c r="AN63" s="5" t="s">
        <v>716</v>
      </c>
      <c r="AO63" s="5" t="s">
        <v>716</v>
      </c>
      <c r="AP63" s="5" t="s">
        <v>716</v>
      </c>
      <c r="AQ63" s="5" t="s">
        <v>716</v>
      </c>
      <c r="AR63" s="5" t="s">
        <v>716</v>
      </c>
      <c r="AS63" s="5" t="s">
        <v>716</v>
      </c>
      <c r="AT63" s="5" t="s">
        <v>716</v>
      </c>
      <c r="AU63" s="5" t="s">
        <v>716</v>
      </c>
    </row>
    <row r="64" spans="1:47" ht="299.55" x14ac:dyDescent="0.25">
      <c r="A64" s="5" t="s">
        <v>307</v>
      </c>
      <c r="B64" s="5" t="s">
        <v>307</v>
      </c>
      <c r="C64" s="5" t="s">
        <v>88</v>
      </c>
      <c r="D64" s="5" t="s">
        <v>250</v>
      </c>
      <c r="E64" s="5" t="s">
        <v>259</v>
      </c>
      <c r="F64" s="5" t="s">
        <v>308</v>
      </c>
      <c r="G64" s="5" t="s">
        <v>309</v>
      </c>
      <c r="H64" s="5" t="s">
        <v>254</v>
      </c>
      <c r="I64" s="5" t="s">
        <v>716</v>
      </c>
      <c r="J64" s="5" t="s">
        <v>716</v>
      </c>
      <c r="K64" s="5" t="s">
        <v>716</v>
      </c>
      <c r="L64" s="5" t="s">
        <v>716</v>
      </c>
      <c r="M64" s="5" t="s">
        <v>716</v>
      </c>
      <c r="N64" s="5" t="s">
        <v>716</v>
      </c>
      <c r="O64" s="5" t="s">
        <v>716</v>
      </c>
      <c r="P64" s="5" t="s">
        <v>716</v>
      </c>
      <c r="Q64" s="5" t="s">
        <v>716</v>
      </c>
      <c r="R64" s="5" t="s">
        <v>716</v>
      </c>
      <c r="S64" s="5" t="s">
        <v>716</v>
      </c>
      <c r="T64" s="5" t="s">
        <v>716</v>
      </c>
      <c r="U64" s="5" t="s">
        <v>716</v>
      </c>
      <c r="V64" s="5" t="s">
        <v>716</v>
      </c>
      <c r="W64" s="5" t="s">
        <v>716</v>
      </c>
      <c r="X64" s="5" t="s">
        <v>716</v>
      </c>
      <c r="Y64" s="5" t="s">
        <v>716</v>
      </c>
      <c r="Z64" s="5" t="s">
        <v>716</v>
      </c>
      <c r="AA64" s="5" t="s">
        <v>716</v>
      </c>
      <c r="AB64" s="5" t="s">
        <v>716</v>
      </c>
      <c r="AC64" s="5" t="s">
        <v>716</v>
      </c>
      <c r="AD64" s="5" t="s">
        <v>716</v>
      </c>
      <c r="AE64" s="5" t="s">
        <v>256</v>
      </c>
      <c r="AF64" s="5" t="s">
        <v>310</v>
      </c>
      <c r="AG64" s="5" t="s">
        <v>716</v>
      </c>
      <c r="AH64" s="5" t="s">
        <v>716</v>
      </c>
      <c r="AI64" s="5" t="s">
        <v>716</v>
      </c>
      <c r="AJ64" s="5" t="s">
        <v>716</v>
      </c>
      <c r="AK64" s="5" t="s">
        <v>716</v>
      </c>
      <c r="AL64" s="5" t="s">
        <v>716</v>
      </c>
      <c r="AM64" s="5" t="s">
        <v>716</v>
      </c>
      <c r="AN64" s="5" t="s">
        <v>716</v>
      </c>
      <c r="AO64" s="5" t="s">
        <v>716</v>
      </c>
      <c r="AP64" s="5" t="s">
        <v>716</v>
      </c>
      <c r="AQ64" s="5" t="s">
        <v>716</v>
      </c>
      <c r="AR64" s="5" t="s">
        <v>716</v>
      </c>
      <c r="AS64" s="5" t="s">
        <v>716</v>
      </c>
      <c r="AT64" s="5" t="s">
        <v>716</v>
      </c>
      <c r="AU64" s="5" t="s">
        <v>716</v>
      </c>
    </row>
    <row r="65" spans="1:47" ht="71.349999999999994" x14ac:dyDescent="0.25">
      <c r="A65" s="5" t="s">
        <v>311</v>
      </c>
      <c r="B65" s="5" t="s">
        <v>311</v>
      </c>
      <c r="C65" s="5" t="s">
        <v>88</v>
      </c>
      <c r="D65" s="5" t="s">
        <v>250</v>
      </c>
      <c r="E65" s="5" t="s">
        <v>251</v>
      </c>
      <c r="F65" s="5" t="s">
        <v>312</v>
      </c>
      <c r="G65" s="5" t="s">
        <v>313</v>
      </c>
      <c r="H65" s="5" t="s">
        <v>254</v>
      </c>
      <c r="I65" s="5" t="s">
        <v>716</v>
      </c>
      <c r="J65" s="5" t="s">
        <v>716</v>
      </c>
      <c r="K65" s="5" t="s">
        <v>716</v>
      </c>
      <c r="L65" s="5" t="s">
        <v>716</v>
      </c>
      <c r="M65" s="5" t="s">
        <v>716</v>
      </c>
      <c r="N65" s="5" t="s">
        <v>716</v>
      </c>
      <c r="O65" s="5" t="s">
        <v>716</v>
      </c>
      <c r="P65" s="5" t="s">
        <v>716</v>
      </c>
      <c r="Q65" s="5" t="s">
        <v>716</v>
      </c>
      <c r="R65" s="5" t="s">
        <v>716</v>
      </c>
      <c r="S65" s="5" t="s">
        <v>716</v>
      </c>
      <c r="T65" s="5" t="s">
        <v>716</v>
      </c>
      <c r="U65" s="5" t="s">
        <v>716</v>
      </c>
      <c r="V65" s="5" t="s">
        <v>716</v>
      </c>
      <c r="W65" s="5" t="s">
        <v>716</v>
      </c>
      <c r="X65" s="5" t="s">
        <v>716</v>
      </c>
      <c r="Y65" s="5" t="s">
        <v>716</v>
      </c>
      <c r="Z65" s="5" t="s">
        <v>716</v>
      </c>
      <c r="AA65" s="5" t="s">
        <v>716</v>
      </c>
      <c r="AB65" s="5" t="s">
        <v>716</v>
      </c>
      <c r="AC65" s="5" t="s">
        <v>716</v>
      </c>
      <c r="AD65" s="5" t="s">
        <v>716</v>
      </c>
      <c r="AE65" s="5" t="s">
        <v>271</v>
      </c>
      <c r="AF65" s="5" t="s">
        <v>314</v>
      </c>
      <c r="AG65" s="5" t="s">
        <v>716</v>
      </c>
      <c r="AH65" s="5" t="s">
        <v>716</v>
      </c>
      <c r="AI65" s="5" t="s">
        <v>716</v>
      </c>
      <c r="AJ65" s="5" t="s">
        <v>716</v>
      </c>
      <c r="AK65" s="5" t="s">
        <v>716</v>
      </c>
      <c r="AL65" s="5" t="s">
        <v>716</v>
      </c>
      <c r="AM65" s="5" t="s">
        <v>716</v>
      </c>
      <c r="AN65" s="5" t="s">
        <v>716</v>
      </c>
      <c r="AO65" s="5" t="s">
        <v>716</v>
      </c>
      <c r="AP65" s="5" t="s">
        <v>716</v>
      </c>
      <c r="AQ65" s="5" t="s">
        <v>716</v>
      </c>
      <c r="AR65" s="5" t="s">
        <v>716</v>
      </c>
      <c r="AS65" s="5" t="s">
        <v>716</v>
      </c>
      <c r="AT65" s="5" t="s">
        <v>716</v>
      </c>
      <c r="AU65" s="5" t="s">
        <v>716</v>
      </c>
    </row>
    <row r="66" spans="1:47" ht="71.349999999999994" x14ac:dyDescent="0.25">
      <c r="A66" s="5" t="s">
        <v>315</v>
      </c>
      <c r="B66" s="5" t="s">
        <v>315</v>
      </c>
      <c r="C66" s="5" t="s">
        <v>88</v>
      </c>
      <c r="D66" s="5" t="s">
        <v>250</v>
      </c>
      <c r="E66" s="5" t="s">
        <v>251</v>
      </c>
      <c r="F66" s="5" t="s">
        <v>316</v>
      </c>
      <c r="G66" s="5" t="s">
        <v>317</v>
      </c>
      <c r="H66" s="5" t="s">
        <v>254</v>
      </c>
      <c r="I66" s="5" t="s">
        <v>716</v>
      </c>
      <c r="J66" s="5" t="s">
        <v>716</v>
      </c>
      <c r="K66" s="5" t="s">
        <v>716</v>
      </c>
      <c r="L66" s="5" t="s">
        <v>716</v>
      </c>
      <c r="M66" s="5" t="s">
        <v>716</v>
      </c>
      <c r="N66" s="5" t="s">
        <v>716</v>
      </c>
      <c r="O66" s="5" t="s">
        <v>716</v>
      </c>
      <c r="P66" s="5" t="s">
        <v>716</v>
      </c>
      <c r="Q66" s="5" t="s">
        <v>716</v>
      </c>
      <c r="R66" s="5" t="s">
        <v>716</v>
      </c>
      <c r="S66" s="5" t="s">
        <v>716</v>
      </c>
      <c r="T66" s="5" t="s">
        <v>716</v>
      </c>
      <c r="U66" s="5" t="s">
        <v>716</v>
      </c>
      <c r="V66" s="5" t="s">
        <v>716</v>
      </c>
      <c r="W66" s="5" t="s">
        <v>716</v>
      </c>
      <c r="X66" s="5" t="s">
        <v>716</v>
      </c>
      <c r="Y66" s="5" t="s">
        <v>716</v>
      </c>
      <c r="Z66" s="5" t="s">
        <v>716</v>
      </c>
      <c r="AA66" s="5" t="s">
        <v>716</v>
      </c>
      <c r="AB66" s="5" t="s">
        <v>716</v>
      </c>
      <c r="AC66" s="5" t="s">
        <v>716</v>
      </c>
      <c r="AD66" s="5" t="s">
        <v>716</v>
      </c>
      <c r="AE66" s="5" t="s">
        <v>271</v>
      </c>
      <c r="AF66" s="5" t="s">
        <v>306</v>
      </c>
      <c r="AG66" s="5" t="s">
        <v>716</v>
      </c>
      <c r="AH66" s="5" t="s">
        <v>716</v>
      </c>
      <c r="AI66" s="5" t="s">
        <v>716</v>
      </c>
      <c r="AJ66" s="5" t="s">
        <v>716</v>
      </c>
      <c r="AK66" s="5" t="s">
        <v>716</v>
      </c>
      <c r="AL66" s="5" t="s">
        <v>716</v>
      </c>
      <c r="AM66" s="5" t="s">
        <v>716</v>
      </c>
      <c r="AN66" s="5" t="s">
        <v>716</v>
      </c>
      <c r="AO66" s="5" t="s">
        <v>716</v>
      </c>
      <c r="AP66" s="5" t="s">
        <v>716</v>
      </c>
      <c r="AQ66" s="5" t="s">
        <v>716</v>
      </c>
      <c r="AR66" s="5" t="s">
        <v>716</v>
      </c>
      <c r="AS66" s="5" t="s">
        <v>716</v>
      </c>
      <c r="AT66" s="5" t="s">
        <v>716</v>
      </c>
      <c r="AU66" s="5" t="s">
        <v>716</v>
      </c>
    </row>
    <row r="67" spans="1:47" ht="71.349999999999994" x14ac:dyDescent="0.25">
      <c r="A67" s="5" t="s">
        <v>318</v>
      </c>
      <c r="B67" s="5" t="s">
        <v>318</v>
      </c>
      <c r="C67" s="5" t="s">
        <v>88</v>
      </c>
      <c r="D67" s="5" t="s">
        <v>250</v>
      </c>
      <c r="E67" s="5" t="s">
        <v>251</v>
      </c>
      <c r="F67" s="5" t="s">
        <v>319</v>
      </c>
      <c r="G67" s="5" t="s">
        <v>320</v>
      </c>
      <c r="H67" s="5" t="s">
        <v>254</v>
      </c>
      <c r="I67" s="5" t="s">
        <v>716</v>
      </c>
      <c r="J67" s="5" t="s">
        <v>716</v>
      </c>
      <c r="K67" s="5" t="s">
        <v>716</v>
      </c>
      <c r="L67" s="5" t="s">
        <v>716</v>
      </c>
      <c r="M67" s="5" t="s">
        <v>716</v>
      </c>
      <c r="N67" s="5" t="s">
        <v>716</v>
      </c>
      <c r="O67" s="5" t="s">
        <v>716</v>
      </c>
      <c r="P67" s="5" t="s">
        <v>716</v>
      </c>
      <c r="Q67" s="5" t="s">
        <v>716</v>
      </c>
      <c r="R67" s="5" t="s">
        <v>716</v>
      </c>
      <c r="S67" s="5" t="s">
        <v>716</v>
      </c>
      <c r="T67" s="5" t="s">
        <v>716</v>
      </c>
      <c r="U67" s="5" t="s">
        <v>716</v>
      </c>
      <c r="V67" s="5" t="s">
        <v>716</v>
      </c>
      <c r="W67" s="5" t="s">
        <v>716</v>
      </c>
      <c r="X67" s="5" t="s">
        <v>716</v>
      </c>
      <c r="Y67" s="5" t="s">
        <v>716</v>
      </c>
      <c r="Z67" s="5" t="s">
        <v>716</v>
      </c>
      <c r="AA67" s="5" t="s">
        <v>716</v>
      </c>
      <c r="AB67" s="5" t="s">
        <v>716</v>
      </c>
      <c r="AC67" s="5" t="s">
        <v>716</v>
      </c>
      <c r="AD67" s="5" t="s">
        <v>716</v>
      </c>
      <c r="AE67" s="5" t="s">
        <v>271</v>
      </c>
      <c r="AF67" s="5" t="s">
        <v>321</v>
      </c>
      <c r="AG67" s="5" t="s">
        <v>716</v>
      </c>
      <c r="AH67" s="5" t="s">
        <v>716</v>
      </c>
      <c r="AI67" s="5" t="s">
        <v>716</v>
      </c>
      <c r="AJ67" s="5" t="s">
        <v>716</v>
      </c>
      <c r="AK67" s="5" t="s">
        <v>716</v>
      </c>
      <c r="AL67" s="5" t="s">
        <v>716</v>
      </c>
      <c r="AM67" s="5" t="s">
        <v>716</v>
      </c>
      <c r="AN67" s="5" t="s">
        <v>716</v>
      </c>
      <c r="AO67" s="5" t="s">
        <v>716</v>
      </c>
      <c r="AP67" s="5" t="s">
        <v>716</v>
      </c>
      <c r="AQ67" s="5" t="s">
        <v>716</v>
      </c>
      <c r="AR67" s="5" t="s">
        <v>716</v>
      </c>
      <c r="AS67" s="5" t="s">
        <v>716</v>
      </c>
      <c r="AT67" s="5" t="s">
        <v>716</v>
      </c>
      <c r="AU67" s="5" t="s">
        <v>716</v>
      </c>
    </row>
    <row r="68" spans="1:47" ht="57.1" x14ac:dyDescent="0.25">
      <c r="A68" s="5" t="s">
        <v>322</v>
      </c>
      <c r="B68" s="5" t="s">
        <v>322</v>
      </c>
      <c r="C68" s="5" t="s">
        <v>88</v>
      </c>
      <c r="D68" s="5" t="s">
        <v>250</v>
      </c>
      <c r="E68" s="5" t="s">
        <v>251</v>
      </c>
      <c r="F68" s="5" t="s">
        <v>323</v>
      </c>
      <c r="G68" s="5" t="s">
        <v>324</v>
      </c>
      <c r="H68" s="5" t="s">
        <v>254</v>
      </c>
      <c r="I68" s="5" t="s">
        <v>716</v>
      </c>
      <c r="J68" s="5" t="s">
        <v>716</v>
      </c>
      <c r="K68" s="5" t="s">
        <v>716</v>
      </c>
      <c r="L68" s="5" t="s">
        <v>716</v>
      </c>
      <c r="M68" s="5" t="s">
        <v>716</v>
      </c>
      <c r="N68" s="5" t="s">
        <v>716</v>
      </c>
      <c r="O68" s="5" t="s">
        <v>716</v>
      </c>
      <c r="P68" s="5" t="s">
        <v>716</v>
      </c>
      <c r="Q68" s="5" t="s">
        <v>716</v>
      </c>
      <c r="R68" s="5" t="s">
        <v>716</v>
      </c>
      <c r="S68" s="5" t="s">
        <v>716</v>
      </c>
      <c r="T68" s="5" t="s">
        <v>716</v>
      </c>
      <c r="U68" s="5" t="s">
        <v>716</v>
      </c>
      <c r="V68" s="5" t="s">
        <v>716</v>
      </c>
      <c r="W68" s="5" t="s">
        <v>716</v>
      </c>
      <c r="X68" s="5" t="s">
        <v>716</v>
      </c>
      <c r="Y68" s="5" t="s">
        <v>716</v>
      </c>
      <c r="Z68" s="5" t="s">
        <v>716</v>
      </c>
      <c r="AA68" s="5" t="s">
        <v>716</v>
      </c>
      <c r="AB68" s="5" t="s">
        <v>716</v>
      </c>
      <c r="AC68" s="5" t="s">
        <v>716</v>
      </c>
      <c r="AD68" s="5" t="s">
        <v>716</v>
      </c>
      <c r="AE68" s="5" t="s">
        <v>271</v>
      </c>
      <c r="AF68" s="5" t="s">
        <v>325</v>
      </c>
      <c r="AG68" s="5" t="s">
        <v>716</v>
      </c>
      <c r="AH68" s="5" t="s">
        <v>716</v>
      </c>
      <c r="AI68" s="5" t="s">
        <v>716</v>
      </c>
      <c r="AJ68" s="5" t="s">
        <v>716</v>
      </c>
      <c r="AK68" s="5" t="s">
        <v>716</v>
      </c>
      <c r="AL68" s="5" t="s">
        <v>716</v>
      </c>
      <c r="AM68" s="5" t="s">
        <v>716</v>
      </c>
      <c r="AN68" s="5" t="s">
        <v>716</v>
      </c>
      <c r="AO68" s="5" t="s">
        <v>716</v>
      </c>
      <c r="AP68" s="5" t="s">
        <v>716</v>
      </c>
      <c r="AQ68" s="5" t="s">
        <v>716</v>
      </c>
      <c r="AR68" s="5" t="s">
        <v>716</v>
      </c>
      <c r="AS68" s="5" t="s">
        <v>716</v>
      </c>
      <c r="AT68" s="5" t="s">
        <v>716</v>
      </c>
      <c r="AU68" s="5" t="s">
        <v>716</v>
      </c>
    </row>
    <row r="69" spans="1:47" ht="328.1" x14ac:dyDescent="0.25">
      <c r="A69" s="5" t="s">
        <v>326</v>
      </c>
      <c r="B69" s="5" t="s">
        <v>326</v>
      </c>
      <c r="C69" s="5" t="s">
        <v>88</v>
      </c>
      <c r="D69" s="5" t="s">
        <v>250</v>
      </c>
      <c r="E69" s="5" t="s">
        <v>251</v>
      </c>
      <c r="F69" s="5" t="s">
        <v>327</v>
      </c>
      <c r="G69" s="5" t="s">
        <v>328</v>
      </c>
      <c r="H69" s="5" t="s">
        <v>254</v>
      </c>
      <c r="I69" s="5" t="s">
        <v>716</v>
      </c>
      <c r="J69" s="5" t="s">
        <v>716</v>
      </c>
      <c r="K69" s="5" t="s">
        <v>716</v>
      </c>
      <c r="L69" s="5" t="s">
        <v>716</v>
      </c>
      <c r="M69" s="5" t="s">
        <v>716</v>
      </c>
      <c r="N69" s="5" t="s">
        <v>716</v>
      </c>
      <c r="O69" s="5" t="s">
        <v>716</v>
      </c>
      <c r="P69" s="5" t="s">
        <v>716</v>
      </c>
      <c r="Q69" s="5" t="s">
        <v>716</v>
      </c>
      <c r="R69" s="5" t="s">
        <v>716</v>
      </c>
      <c r="S69" s="5" t="s">
        <v>716</v>
      </c>
      <c r="T69" s="5" t="s">
        <v>716</v>
      </c>
      <c r="U69" s="5" t="s">
        <v>716</v>
      </c>
      <c r="V69" s="5" t="s">
        <v>716</v>
      </c>
      <c r="W69" s="5" t="s">
        <v>716</v>
      </c>
      <c r="X69" s="5" t="s">
        <v>716</v>
      </c>
      <c r="Y69" s="5" t="s">
        <v>716</v>
      </c>
      <c r="Z69" s="5" t="s">
        <v>716</v>
      </c>
      <c r="AA69" s="5" t="s">
        <v>716</v>
      </c>
      <c r="AB69" s="5" t="s">
        <v>716</v>
      </c>
      <c r="AC69" s="5" t="s">
        <v>716</v>
      </c>
      <c r="AD69" s="5" t="s">
        <v>716</v>
      </c>
      <c r="AE69" s="5" t="s">
        <v>329</v>
      </c>
      <c r="AF69" s="5" t="s">
        <v>330</v>
      </c>
      <c r="AG69" s="5" t="s">
        <v>716</v>
      </c>
      <c r="AH69" s="5" t="s">
        <v>716</v>
      </c>
      <c r="AI69" s="5" t="s">
        <v>716</v>
      </c>
      <c r="AJ69" s="5" t="s">
        <v>716</v>
      </c>
      <c r="AK69" s="5" t="s">
        <v>716</v>
      </c>
      <c r="AL69" s="5" t="s">
        <v>716</v>
      </c>
      <c r="AM69" s="5" t="s">
        <v>716</v>
      </c>
      <c r="AN69" s="5" t="s">
        <v>716</v>
      </c>
      <c r="AO69" s="5" t="s">
        <v>716</v>
      </c>
      <c r="AP69" s="5" t="s">
        <v>716</v>
      </c>
      <c r="AQ69" s="5" t="s">
        <v>716</v>
      </c>
      <c r="AR69" s="5" t="s">
        <v>716</v>
      </c>
      <c r="AS69" s="5" t="s">
        <v>716</v>
      </c>
      <c r="AT69" s="5" t="s">
        <v>716</v>
      </c>
      <c r="AU69" s="5" t="s">
        <v>716</v>
      </c>
    </row>
    <row r="70" spans="1:47" ht="114.15" x14ac:dyDescent="0.25">
      <c r="A70" s="5" t="s">
        <v>331</v>
      </c>
      <c r="B70" s="5" t="s">
        <v>331</v>
      </c>
      <c r="C70" s="5" t="s">
        <v>88</v>
      </c>
      <c r="D70" s="5" t="s">
        <v>250</v>
      </c>
      <c r="E70" s="5" t="s">
        <v>251</v>
      </c>
      <c r="F70" s="5" t="s">
        <v>332</v>
      </c>
      <c r="G70" s="5" t="s">
        <v>333</v>
      </c>
      <c r="H70" s="5" t="s">
        <v>254</v>
      </c>
      <c r="I70" s="5" t="s">
        <v>716</v>
      </c>
      <c r="J70" s="5" t="s">
        <v>716</v>
      </c>
      <c r="K70" s="5" t="s">
        <v>716</v>
      </c>
      <c r="L70" s="5" t="s">
        <v>716</v>
      </c>
      <c r="M70" s="5" t="s">
        <v>716</v>
      </c>
      <c r="N70" s="5" t="s">
        <v>716</v>
      </c>
      <c r="O70" s="5" t="s">
        <v>716</v>
      </c>
      <c r="P70" s="5" t="s">
        <v>716</v>
      </c>
      <c r="Q70" s="5" t="s">
        <v>716</v>
      </c>
      <c r="R70" s="5" t="s">
        <v>716</v>
      </c>
      <c r="S70" s="5" t="s">
        <v>716</v>
      </c>
      <c r="T70" s="5" t="s">
        <v>716</v>
      </c>
      <c r="U70" s="5" t="s">
        <v>716</v>
      </c>
      <c r="V70" s="5" t="s">
        <v>716</v>
      </c>
      <c r="W70" s="5" t="s">
        <v>716</v>
      </c>
      <c r="X70" s="5" t="s">
        <v>716</v>
      </c>
      <c r="Y70" s="5" t="s">
        <v>716</v>
      </c>
      <c r="Z70" s="5" t="s">
        <v>716</v>
      </c>
      <c r="AA70" s="5" t="s">
        <v>716</v>
      </c>
      <c r="AB70" s="5" t="s">
        <v>716</v>
      </c>
      <c r="AC70" s="5" t="s">
        <v>716</v>
      </c>
      <c r="AD70" s="5" t="s">
        <v>716</v>
      </c>
      <c r="AE70" s="5" t="s">
        <v>255</v>
      </c>
      <c r="AF70" s="5" t="s">
        <v>334</v>
      </c>
      <c r="AG70" s="5" t="s">
        <v>716</v>
      </c>
      <c r="AH70" s="5" t="s">
        <v>716</v>
      </c>
      <c r="AI70" s="5" t="s">
        <v>716</v>
      </c>
      <c r="AJ70" s="5" t="s">
        <v>716</v>
      </c>
      <c r="AK70" s="5" t="s">
        <v>716</v>
      </c>
      <c r="AL70" s="5" t="s">
        <v>716</v>
      </c>
      <c r="AM70" s="5" t="s">
        <v>716</v>
      </c>
      <c r="AN70" s="5" t="s">
        <v>716</v>
      </c>
      <c r="AO70" s="5" t="s">
        <v>716</v>
      </c>
      <c r="AP70" s="5" t="s">
        <v>716</v>
      </c>
      <c r="AQ70" s="5" t="s">
        <v>716</v>
      </c>
      <c r="AR70" s="5" t="s">
        <v>716</v>
      </c>
      <c r="AS70" s="5" t="s">
        <v>716</v>
      </c>
      <c r="AT70" s="5" t="s">
        <v>716</v>
      </c>
      <c r="AU70" s="5" t="s">
        <v>716</v>
      </c>
    </row>
    <row r="71" spans="1:47" ht="128.4" x14ac:dyDescent="0.25">
      <c r="A71" s="5" t="s">
        <v>335</v>
      </c>
      <c r="B71" s="5" t="s">
        <v>335</v>
      </c>
      <c r="C71" s="5" t="s">
        <v>88</v>
      </c>
      <c r="D71" s="5" t="s">
        <v>250</v>
      </c>
      <c r="E71" s="5" t="s">
        <v>251</v>
      </c>
      <c r="F71" s="5" t="s">
        <v>336</v>
      </c>
      <c r="G71" s="5" t="s">
        <v>337</v>
      </c>
      <c r="H71" s="5" t="s">
        <v>254</v>
      </c>
      <c r="I71" s="5" t="s">
        <v>716</v>
      </c>
      <c r="J71" s="5" t="s">
        <v>716</v>
      </c>
      <c r="K71" s="5" t="s">
        <v>716</v>
      </c>
      <c r="L71" s="5" t="s">
        <v>716</v>
      </c>
      <c r="M71" s="5" t="s">
        <v>716</v>
      </c>
      <c r="N71" s="5" t="s">
        <v>716</v>
      </c>
      <c r="O71" s="5" t="s">
        <v>716</v>
      </c>
      <c r="P71" s="5" t="s">
        <v>716</v>
      </c>
      <c r="Q71" s="5" t="s">
        <v>716</v>
      </c>
      <c r="R71" s="5" t="s">
        <v>716</v>
      </c>
      <c r="S71" s="5" t="s">
        <v>716</v>
      </c>
      <c r="T71" s="5" t="s">
        <v>716</v>
      </c>
      <c r="U71" s="5" t="s">
        <v>716</v>
      </c>
      <c r="V71" s="5" t="s">
        <v>716</v>
      </c>
      <c r="W71" s="5" t="s">
        <v>716</v>
      </c>
      <c r="X71" s="5" t="s">
        <v>716</v>
      </c>
      <c r="Y71" s="5" t="s">
        <v>716</v>
      </c>
      <c r="Z71" s="5" t="s">
        <v>716</v>
      </c>
      <c r="AA71" s="5" t="s">
        <v>716</v>
      </c>
      <c r="AB71" s="5" t="s">
        <v>716</v>
      </c>
      <c r="AC71" s="5" t="s">
        <v>716</v>
      </c>
      <c r="AD71" s="5" t="s">
        <v>716</v>
      </c>
      <c r="AE71" s="5" t="s">
        <v>338</v>
      </c>
      <c r="AF71" s="5" t="s">
        <v>339</v>
      </c>
      <c r="AG71" s="5" t="s">
        <v>716</v>
      </c>
      <c r="AH71" s="5" t="s">
        <v>716</v>
      </c>
      <c r="AI71" s="5" t="s">
        <v>716</v>
      </c>
      <c r="AJ71" s="5" t="s">
        <v>716</v>
      </c>
      <c r="AK71" s="5" t="s">
        <v>716</v>
      </c>
      <c r="AL71" s="5" t="s">
        <v>716</v>
      </c>
      <c r="AM71" s="5" t="s">
        <v>716</v>
      </c>
      <c r="AN71" s="5" t="s">
        <v>716</v>
      </c>
      <c r="AO71" s="5" t="s">
        <v>716</v>
      </c>
      <c r="AP71" s="5" t="s">
        <v>716</v>
      </c>
      <c r="AQ71" s="5" t="s">
        <v>716</v>
      </c>
      <c r="AR71" s="5" t="s">
        <v>716</v>
      </c>
      <c r="AS71" s="5" t="s">
        <v>716</v>
      </c>
      <c r="AT71" s="5" t="s">
        <v>716</v>
      </c>
      <c r="AU71" s="5" t="s">
        <v>716</v>
      </c>
    </row>
    <row r="72" spans="1:47" ht="128.4" x14ac:dyDescent="0.25">
      <c r="A72" s="5" t="s">
        <v>340</v>
      </c>
      <c r="B72" s="5" t="s">
        <v>340</v>
      </c>
      <c r="C72" s="5" t="s">
        <v>88</v>
      </c>
      <c r="D72" s="5" t="s">
        <v>341</v>
      </c>
      <c r="E72" s="5" t="s">
        <v>251</v>
      </c>
      <c r="F72" s="5" t="s">
        <v>342</v>
      </c>
      <c r="G72" s="5" t="s">
        <v>342</v>
      </c>
      <c r="H72" s="5" t="s">
        <v>343</v>
      </c>
      <c r="I72" s="5" t="s">
        <v>716</v>
      </c>
      <c r="J72" s="5" t="s">
        <v>716</v>
      </c>
      <c r="K72" s="5" t="s">
        <v>716</v>
      </c>
      <c r="L72" s="5" t="s">
        <v>716</v>
      </c>
      <c r="M72" s="5" t="s">
        <v>716</v>
      </c>
      <c r="N72" s="5" t="s">
        <v>716</v>
      </c>
      <c r="O72" s="5" t="s">
        <v>716</v>
      </c>
      <c r="P72" s="5" t="s">
        <v>716</v>
      </c>
      <c r="Q72" s="5" t="s">
        <v>716</v>
      </c>
      <c r="R72" s="5" t="s">
        <v>716</v>
      </c>
      <c r="S72" s="5" t="s">
        <v>716</v>
      </c>
      <c r="T72" s="5" t="s">
        <v>716</v>
      </c>
      <c r="U72" s="5" t="s">
        <v>716</v>
      </c>
      <c r="V72" s="5" t="s">
        <v>716</v>
      </c>
      <c r="W72" s="5" t="s">
        <v>716</v>
      </c>
      <c r="X72" s="5" t="s">
        <v>716</v>
      </c>
      <c r="Y72" s="5" t="s">
        <v>716</v>
      </c>
      <c r="Z72" s="5" t="s">
        <v>716</v>
      </c>
      <c r="AA72" s="5" t="s">
        <v>716</v>
      </c>
      <c r="AB72" s="5" t="s">
        <v>716</v>
      </c>
      <c r="AC72" s="5" t="s">
        <v>716</v>
      </c>
      <c r="AD72" s="5" t="s">
        <v>716</v>
      </c>
      <c r="AE72" s="5" t="s">
        <v>338</v>
      </c>
      <c r="AF72" s="5" t="s">
        <v>344</v>
      </c>
      <c r="AG72" s="5" t="s">
        <v>716</v>
      </c>
      <c r="AH72" s="5" t="s">
        <v>716</v>
      </c>
      <c r="AI72" s="5" t="s">
        <v>716</v>
      </c>
      <c r="AJ72" s="5" t="s">
        <v>716</v>
      </c>
      <c r="AK72" s="5" t="s">
        <v>716</v>
      </c>
      <c r="AL72" s="5" t="s">
        <v>716</v>
      </c>
      <c r="AM72" s="5" t="s">
        <v>716</v>
      </c>
      <c r="AN72" s="5" t="s">
        <v>716</v>
      </c>
      <c r="AO72" s="5" t="s">
        <v>716</v>
      </c>
      <c r="AP72" s="5" t="s">
        <v>716</v>
      </c>
      <c r="AQ72" s="5" t="s">
        <v>716</v>
      </c>
      <c r="AR72" s="5" t="s">
        <v>716</v>
      </c>
      <c r="AS72" s="5" t="s">
        <v>716</v>
      </c>
      <c r="AT72" s="5" t="s">
        <v>716</v>
      </c>
      <c r="AU72" s="5" t="s">
        <v>716</v>
      </c>
    </row>
    <row r="73" spans="1:47" ht="85.6" x14ac:dyDescent="0.25">
      <c r="A73" s="5" t="s">
        <v>345</v>
      </c>
      <c r="B73" s="5" t="s">
        <v>345</v>
      </c>
      <c r="C73" s="5" t="s">
        <v>88</v>
      </c>
      <c r="D73" s="5" t="s">
        <v>346</v>
      </c>
      <c r="E73" s="5" t="s">
        <v>251</v>
      </c>
      <c r="F73" s="5" t="s">
        <v>347</v>
      </c>
      <c r="G73" s="5" t="s">
        <v>347</v>
      </c>
      <c r="H73" s="5" t="s">
        <v>348</v>
      </c>
      <c r="I73" s="5" t="s">
        <v>716</v>
      </c>
      <c r="J73" s="5" t="s">
        <v>716</v>
      </c>
      <c r="K73" s="5" t="s">
        <v>716</v>
      </c>
      <c r="L73" s="5" t="s">
        <v>716</v>
      </c>
      <c r="M73" s="5" t="s">
        <v>716</v>
      </c>
      <c r="N73" s="5" t="s">
        <v>716</v>
      </c>
      <c r="O73" s="5" t="s">
        <v>716</v>
      </c>
      <c r="P73" s="5" t="s">
        <v>716</v>
      </c>
      <c r="Q73" s="5" t="s">
        <v>716</v>
      </c>
      <c r="R73" s="5" t="s">
        <v>716</v>
      </c>
      <c r="S73" s="5" t="s">
        <v>716</v>
      </c>
      <c r="T73" s="5" t="s">
        <v>716</v>
      </c>
      <c r="U73" s="5" t="s">
        <v>716</v>
      </c>
      <c r="V73" s="5" t="s">
        <v>716</v>
      </c>
      <c r="W73" s="5" t="s">
        <v>716</v>
      </c>
      <c r="X73" s="5" t="s">
        <v>716</v>
      </c>
      <c r="Y73" s="5" t="s">
        <v>716</v>
      </c>
      <c r="Z73" s="5" t="s">
        <v>716</v>
      </c>
      <c r="AA73" s="5" t="s">
        <v>716</v>
      </c>
      <c r="AB73" s="5" t="s">
        <v>716</v>
      </c>
      <c r="AC73" s="5" t="s">
        <v>716</v>
      </c>
      <c r="AD73" s="5" t="s">
        <v>716</v>
      </c>
      <c r="AE73" s="5" t="s">
        <v>349</v>
      </c>
      <c r="AF73" s="5" t="s">
        <v>350</v>
      </c>
      <c r="AG73" s="5" t="s">
        <v>716</v>
      </c>
      <c r="AH73" s="5" t="s">
        <v>716</v>
      </c>
      <c r="AI73" s="5" t="s">
        <v>716</v>
      </c>
      <c r="AJ73" s="5" t="s">
        <v>716</v>
      </c>
      <c r="AK73" s="5" t="s">
        <v>716</v>
      </c>
      <c r="AL73" s="5" t="s">
        <v>716</v>
      </c>
      <c r="AM73" s="5" t="s">
        <v>716</v>
      </c>
      <c r="AN73" s="5" t="s">
        <v>716</v>
      </c>
      <c r="AO73" s="5" t="s">
        <v>716</v>
      </c>
      <c r="AP73" s="5" t="s">
        <v>716</v>
      </c>
      <c r="AQ73" s="5" t="s">
        <v>716</v>
      </c>
      <c r="AR73" s="5" t="s">
        <v>716</v>
      </c>
      <c r="AS73" s="5" t="s">
        <v>716</v>
      </c>
      <c r="AT73" s="5" t="s">
        <v>716</v>
      </c>
      <c r="AU73" s="5" t="s">
        <v>716</v>
      </c>
    </row>
    <row r="74" spans="1:47" ht="71.349999999999994" x14ac:dyDescent="0.25">
      <c r="A74" s="5" t="s">
        <v>351</v>
      </c>
      <c r="B74" s="5" t="s">
        <v>351</v>
      </c>
      <c r="C74" s="5" t="s">
        <v>88</v>
      </c>
      <c r="D74" s="5" t="s">
        <v>250</v>
      </c>
      <c r="E74" s="5" t="s">
        <v>259</v>
      </c>
      <c r="F74" s="5" t="s">
        <v>352</v>
      </c>
      <c r="G74" s="5" t="s">
        <v>353</v>
      </c>
      <c r="H74" s="5" t="s">
        <v>254</v>
      </c>
      <c r="I74" s="5" t="s">
        <v>716</v>
      </c>
      <c r="J74" s="5" t="s">
        <v>716</v>
      </c>
      <c r="K74" s="5" t="s">
        <v>716</v>
      </c>
      <c r="L74" s="5" t="s">
        <v>716</v>
      </c>
      <c r="M74" s="5" t="s">
        <v>716</v>
      </c>
      <c r="N74" s="5" t="s">
        <v>716</v>
      </c>
      <c r="O74" s="5" t="s">
        <v>716</v>
      </c>
      <c r="P74" s="5" t="s">
        <v>716</v>
      </c>
      <c r="Q74" s="5" t="s">
        <v>716</v>
      </c>
      <c r="R74" s="5" t="s">
        <v>716</v>
      </c>
      <c r="S74" s="5" t="s">
        <v>716</v>
      </c>
      <c r="T74" s="5" t="s">
        <v>716</v>
      </c>
      <c r="U74" s="5" t="s">
        <v>716</v>
      </c>
      <c r="V74" s="5" t="s">
        <v>716</v>
      </c>
      <c r="W74" s="5" t="s">
        <v>716</v>
      </c>
      <c r="X74" s="5" t="s">
        <v>716</v>
      </c>
      <c r="Y74" s="5" t="s">
        <v>716</v>
      </c>
      <c r="Z74" s="5" t="s">
        <v>716</v>
      </c>
      <c r="AA74" s="5" t="s">
        <v>716</v>
      </c>
      <c r="AB74" s="5" t="s">
        <v>716</v>
      </c>
      <c r="AC74" s="5" t="s">
        <v>716</v>
      </c>
      <c r="AD74" s="5" t="s">
        <v>716</v>
      </c>
      <c r="AE74" s="5" t="s">
        <v>261</v>
      </c>
      <c r="AF74" s="5" t="s">
        <v>265</v>
      </c>
      <c r="AG74" s="5" t="s">
        <v>716</v>
      </c>
      <c r="AH74" s="5" t="s">
        <v>716</v>
      </c>
      <c r="AI74" s="5" t="s">
        <v>716</v>
      </c>
      <c r="AJ74" s="5" t="s">
        <v>716</v>
      </c>
      <c r="AK74" s="5" t="s">
        <v>716</v>
      </c>
      <c r="AL74" s="5" t="s">
        <v>716</v>
      </c>
      <c r="AM74" s="5" t="s">
        <v>716</v>
      </c>
      <c r="AN74" s="5" t="s">
        <v>716</v>
      </c>
      <c r="AO74" s="5" t="s">
        <v>716</v>
      </c>
      <c r="AP74" s="5" t="s">
        <v>716</v>
      </c>
      <c r="AQ74" s="5" t="s">
        <v>716</v>
      </c>
      <c r="AR74" s="5" t="s">
        <v>716</v>
      </c>
      <c r="AS74" s="5" t="s">
        <v>716</v>
      </c>
      <c r="AT74" s="5" t="s">
        <v>716</v>
      </c>
      <c r="AU74" s="5" t="s">
        <v>716</v>
      </c>
    </row>
    <row r="75" spans="1:47" ht="71.349999999999994" x14ac:dyDescent="0.25">
      <c r="A75" s="5" t="s">
        <v>354</v>
      </c>
      <c r="B75" s="5" t="s">
        <v>354</v>
      </c>
      <c r="C75" s="5" t="s">
        <v>88</v>
      </c>
      <c r="D75" s="5" t="s">
        <v>250</v>
      </c>
      <c r="E75" s="5" t="s">
        <v>251</v>
      </c>
      <c r="F75" s="5" t="s">
        <v>355</v>
      </c>
      <c r="G75" s="5" t="s">
        <v>356</v>
      </c>
      <c r="H75" s="5" t="s">
        <v>254</v>
      </c>
      <c r="I75" s="5" t="s">
        <v>716</v>
      </c>
      <c r="J75" s="5" t="s">
        <v>716</v>
      </c>
      <c r="K75" s="5" t="s">
        <v>716</v>
      </c>
      <c r="L75" s="5" t="s">
        <v>716</v>
      </c>
      <c r="M75" s="5" t="s">
        <v>716</v>
      </c>
      <c r="N75" s="5" t="s">
        <v>716</v>
      </c>
      <c r="O75" s="5" t="s">
        <v>716</v>
      </c>
      <c r="P75" s="5" t="s">
        <v>716</v>
      </c>
      <c r="Q75" s="5" t="s">
        <v>716</v>
      </c>
      <c r="R75" s="5" t="s">
        <v>716</v>
      </c>
      <c r="S75" s="5" t="s">
        <v>716</v>
      </c>
      <c r="T75" s="5" t="s">
        <v>716</v>
      </c>
      <c r="U75" s="5" t="s">
        <v>716</v>
      </c>
      <c r="V75" s="5" t="s">
        <v>716</v>
      </c>
      <c r="W75" s="5" t="s">
        <v>716</v>
      </c>
      <c r="X75" s="5" t="s">
        <v>716</v>
      </c>
      <c r="Y75" s="5" t="s">
        <v>716</v>
      </c>
      <c r="Z75" s="5" t="s">
        <v>716</v>
      </c>
      <c r="AA75" s="5" t="s">
        <v>716</v>
      </c>
      <c r="AB75" s="5" t="s">
        <v>716</v>
      </c>
      <c r="AC75" s="5" t="s">
        <v>716</v>
      </c>
      <c r="AD75" s="5" t="s">
        <v>716</v>
      </c>
      <c r="AE75" s="5" t="s">
        <v>256</v>
      </c>
      <c r="AF75" s="5" t="s">
        <v>357</v>
      </c>
      <c r="AG75" s="5" t="s">
        <v>716</v>
      </c>
      <c r="AH75" s="5" t="s">
        <v>716</v>
      </c>
      <c r="AI75" s="5" t="s">
        <v>716</v>
      </c>
      <c r="AJ75" s="5" t="s">
        <v>716</v>
      </c>
      <c r="AK75" s="5" t="s">
        <v>716</v>
      </c>
      <c r="AL75" s="5" t="s">
        <v>716</v>
      </c>
      <c r="AM75" s="5" t="s">
        <v>716</v>
      </c>
      <c r="AN75" s="5" t="s">
        <v>716</v>
      </c>
      <c r="AO75" s="5" t="s">
        <v>716</v>
      </c>
      <c r="AP75" s="5" t="s">
        <v>716</v>
      </c>
      <c r="AQ75" s="5" t="s">
        <v>716</v>
      </c>
      <c r="AR75" s="5" t="s">
        <v>716</v>
      </c>
      <c r="AS75" s="5" t="s">
        <v>716</v>
      </c>
      <c r="AT75" s="5" t="s">
        <v>716</v>
      </c>
      <c r="AU75" s="5" t="s">
        <v>716</v>
      </c>
    </row>
    <row r="76" spans="1:47" ht="128.4" x14ac:dyDescent="0.25">
      <c r="A76" s="5" t="s">
        <v>358</v>
      </c>
      <c r="B76" s="5" t="s">
        <v>358</v>
      </c>
      <c r="C76" s="5" t="s">
        <v>88</v>
      </c>
      <c r="D76" s="5" t="s">
        <v>250</v>
      </c>
      <c r="E76" s="5" t="s">
        <v>251</v>
      </c>
      <c r="F76" s="5" t="s">
        <v>359</v>
      </c>
      <c r="G76" s="5" t="s">
        <v>360</v>
      </c>
      <c r="H76" s="5" t="s">
        <v>254</v>
      </c>
      <c r="I76" s="5" t="s">
        <v>716</v>
      </c>
      <c r="J76" s="5" t="s">
        <v>716</v>
      </c>
      <c r="K76" s="5" t="s">
        <v>716</v>
      </c>
      <c r="L76" s="5" t="s">
        <v>716</v>
      </c>
      <c r="M76" s="5" t="s">
        <v>716</v>
      </c>
      <c r="N76" s="5" t="s">
        <v>716</v>
      </c>
      <c r="O76" s="5" t="s">
        <v>716</v>
      </c>
      <c r="P76" s="5" t="s">
        <v>716</v>
      </c>
      <c r="Q76" s="5" t="s">
        <v>716</v>
      </c>
      <c r="R76" s="5" t="s">
        <v>716</v>
      </c>
      <c r="S76" s="5" t="s">
        <v>716</v>
      </c>
      <c r="T76" s="5" t="s">
        <v>716</v>
      </c>
      <c r="U76" s="5" t="s">
        <v>716</v>
      </c>
      <c r="V76" s="5" t="s">
        <v>716</v>
      </c>
      <c r="W76" s="5" t="s">
        <v>716</v>
      </c>
      <c r="X76" s="5" t="s">
        <v>716</v>
      </c>
      <c r="Y76" s="5" t="s">
        <v>716</v>
      </c>
      <c r="Z76" s="5" t="s">
        <v>716</v>
      </c>
      <c r="AA76" s="5" t="s">
        <v>716</v>
      </c>
      <c r="AB76" s="5" t="s">
        <v>716</v>
      </c>
      <c r="AC76" s="5" t="s">
        <v>716</v>
      </c>
      <c r="AD76" s="5" t="s">
        <v>716</v>
      </c>
      <c r="AE76" s="5" t="s">
        <v>349</v>
      </c>
      <c r="AF76" s="5" t="s">
        <v>361</v>
      </c>
      <c r="AG76" s="5" t="s">
        <v>716</v>
      </c>
      <c r="AH76" s="5" t="s">
        <v>716</v>
      </c>
      <c r="AI76" s="5" t="s">
        <v>716</v>
      </c>
      <c r="AJ76" s="5" t="s">
        <v>716</v>
      </c>
      <c r="AK76" s="5" t="s">
        <v>716</v>
      </c>
      <c r="AL76" s="5" t="s">
        <v>716</v>
      </c>
      <c r="AM76" s="5" t="s">
        <v>716</v>
      </c>
      <c r="AN76" s="5" t="s">
        <v>716</v>
      </c>
      <c r="AO76" s="5" t="s">
        <v>716</v>
      </c>
      <c r="AP76" s="5" t="s">
        <v>716</v>
      </c>
      <c r="AQ76" s="5" t="s">
        <v>716</v>
      </c>
      <c r="AR76" s="5" t="s">
        <v>716</v>
      </c>
      <c r="AS76" s="5" t="s">
        <v>716</v>
      </c>
      <c r="AT76" s="5" t="s">
        <v>716</v>
      </c>
      <c r="AU76" s="5" t="s">
        <v>716</v>
      </c>
    </row>
    <row r="77" spans="1:47" ht="409.6" x14ac:dyDescent="0.25">
      <c r="A77" s="5" t="s">
        <v>362</v>
      </c>
      <c r="B77" s="5" t="s">
        <v>362</v>
      </c>
      <c r="C77" s="5" t="s">
        <v>88</v>
      </c>
      <c r="D77" s="5" t="s">
        <v>363</v>
      </c>
      <c r="E77" s="5" t="s">
        <v>251</v>
      </c>
      <c r="F77" s="5" t="s">
        <v>364</v>
      </c>
      <c r="G77" s="5" t="s">
        <v>365</v>
      </c>
      <c r="H77" s="5" t="s">
        <v>366</v>
      </c>
      <c r="I77" s="5" t="s">
        <v>716</v>
      </c>
      <c r="J77" s="5" t="s">
        <v>716</v>
      </c>
      <c r="K77" s="5" t="s">
        <v>716</v>
      </c>
      <c r="L77" s="5" t="s">
        <v>716</v>
      </c>
      <c r="M77" s="5" t="s">
        <v>716</v>
      </c>
      <c r="N77" s="5" t="s">
        <v>716</v>
      </c>
      <c r="O77" s="5" t="s">
        <v>716</v>
      </c>
      <c r="P77" s="5" t="s">
        <v>716</v>
      </c>
      <c r="Q77" s="5" t="s">
        <v>716</v>
      </c>
      <c r="R77" s="5" t="s">
        <v>716</v>
      </c>
      <c r="S77" s="5" t="s">
        <v>716</v>
      </c>
      <c r="T77" s="5" t="s">
        <v>716</v>
      </c>
      <c r="U77" s="5" t="s">
        <v>716</v>
      </c>
      <c r="V77" s="5" t="s">
        <v>716</v>
      </c>
      <c r="W77" s="5" t="s">
        <v>716</v>
      </c>
      <c r="X77" s="5" t="s">
        <v>716</v>
      </c>
      <c r="Y77" s="5" t="s">
        <v>716</v>
      </c>
      <c r="Z77" s="5" t="s">
        <v>716</v>
      </c>
      <c r="AA77" s="5" t="s">
        <v>716</v>
      </c>
      <c r="AB77" s="5" t="s">
        <v>716</v>
      </c>
      <c r="AC77" s="5" t="s">
        <v>716</v>
      </c>
      <c r="AD77" s="5" t="s">
        <v>716</v>
      </c>
      <c r="AE77" s="5" t="s">
        <v>261</v>
      </c>
      <c r="AF77" s="5" t="s">
        <v>367</v>
      </c>
      <c r="AG77" s="5" t="s">
        <v>716</v>
      </c>
      <c r="AH77" s="5" t="s">
        <v>716</v>
      </c>
      <c r="AI77" s="5" t="s">
        <v>716</v>
      </c>
      <c r="AJ77" s="5" t="s">
        <v>716</v>
      </c>
      <c r="AK77" s="5" t="s">
        <v>716</v>
      </c>
      <c r="AL77" s="5" t="s">
        <v>716</v>
      </c>
      <c r="AM77" s="5" t="s">
        <v>716</v>
      </c>
      <c r="AN77" s="5" t="s">
        <v>716</v>
      </c>
      <c r="AO77" s="5" t="s">
        <v>716</v>
      </c>
      <c r="AP77" s="5" t="s">
        <v>716</v>
      </c>
      <c r="AQ77" s="5" t="s">
        <v>716</v>
      </c>
      <c r="AR77" s="5" t="s">
        <v>716</v>
      </c>
      <c r="AS77" s="5" t="s">
        <v>716</v>
      </c>
      <c r="AT77" s="5" t="s">
        <v>716</v>
      </c>
      <c r="AU77" s="5" t="s">
        <v>716</v>
      </c>
    </row>
    <row r="78" spans="1:47" ht="57.1" x14ac:dyDescent="0.25">
      <c r="A78" s="5" t="s">
        <v>368</v>
      </c>
      <c r="B78" s="5" t="s">
        <v>368</v>
      </c>
      <c r="C78" s="5" t="s">
        <v>88</v>
      </c>
      <c r="D78" s="5" t="s">
        <v>250</v>
      </c>
      <c r="E78" s="5" t="s">
        <v>251</v>
      </c>
      <c r="F78" s="5" t="s">
        <v>369</v>
      </c>
      <c r="G78" s="5" t="s">
        <v>370</v>
      </c>
      <c r="H78" s="5" t="s">
        <v>254</v>
      </c>
      <c r="I78" s="5" t="s">
        <v>716</v>
      </c>
      <c r="J78" s="5" t="s">
        <v>716</v>
      </c>
      <c r="K78" s="5" t="s">
        <v>716</v>
      </c>
      <c r="L78" s="5" t="s">
        <v>716</v>
      </c>
      <c r="M78" s="5" t="s">
        <v>716</v>
      </c>
      <c r="N78" s="5" t="s">
        <v>716</v>
      </c>
      <c r="O78" s="5" t="s">
        <v>716</v>
      </c>
      <c r="P78" s="5" t="s">
        <v>716</v>
      </c>
      <c r="Q78" s="5" t="s">
        <v>716</v>
      </c>
      <c r="R78" s="5" t="s">
        <v>716</v>
      </c>
      <c r="S78" s="5" t="s">
        <v>716</v>
      </c>
      <c r="T78" s="5" t="s">
        <v>716</v>
      </c>
      <c r="U78" s="5" t="s">
        <v>716</v>
      </c>
      <c r="V78" s="5" t="s">
        <v>716</v>
      </c>
      <c r="W78" s="5" t="s">
        <v>716</v>
      </c>
      <c r="X78" s="5" t="s">
        <v>716</v>
      </c>
      <c r="Y78" s="5" t="s">
        <v>716</v>
      </c>
      <c r="Z78" s="5" t="s">
        <v>716</v>
      </c>
      <c r="AA78" s="5" t="s">
        <v>716</v>
      </c>
      <c r="AB78" s="5" t="s">
        <v>716</v>
      </c>
      <c r="AC78" s="5" t="s">
        <v>716</v>
      </c>
      <c r="AD78" s="5" t="s">
        <v>716</v>
      </c>
      <c r="AE78" s="5" t="s">
        <v>271</v>
      </c>
      <c r="AF78" s="5" t="s">
        <v>371</v>
      </c>
      <c r="AG78" s="5" t="s">
        <v>716</v>
      </c>
      <c r="AH78" s="5" t="s">
        <v>716</v>
      </c>
      <c r="AI78" s="5" t="s">
        <v>716</v>
      </c>
      <c r="AJ78" s="5" t="s">
        <v>716</v>
      </c>
      <c r="AK78" s="5" t="s">
        <v>716</v>
      </c>
      <c r="AL78" s="5" t="s">
        <v>716</v>
      </c>
      <c r="AM78" s="5" t="s">
        <v>716</v>
      </c>
      <c r="AN78" s="5" t="s">
        <v>716</v>
      </c>
      <c r="AO78" s="5" t="s">
        <v>716</v>
      </c>
      <c r="AP78" s="5" t="s">
        <v>716</v>
      </c>
      <c r="AQ78" s="5" t="s">
        <v>716</v>
      </c>
      <c r="AR78" s="5" t="s">
        <v>716</v>
      </c>
      <c r="AS78" s="5" t="s">
        <v>716</v>
      </c>
      <c r="AT78" s="5" t="s">
        <v>716</v>
      </c>
      <c r="AU78" s="5" t="s">
        <v>716</v>
      </c>
    </row>
    <row r="79" spans="1:47" ht="42.8" x14ac:dyDescent="0.25">
      <c r="A79" s="5" t="s">
        <v>372</v>
      </c>
      <c r="B79" s="5" t="s">
        <v>372</v>
      </c>
      <c r="C79" s="5" t="s">
        <v>88</v>
      </c>
      <c r="D79" s="5" t="s">
        <v>250</v>
      </c>
      <c r="E79" s="5" t="s">
        <v>251</v>
      </c>
      <c r="F79" s="5" t="s">
        <v>373</v>
      </c>
      <c r="G79" s="5" t="s">
        <v>373</v>
      </c>
      <c r="H79" s="5" t="s">
        <v>254</v>
      </c>
      <c r="I79" s="5" t="s">
        <v>716</v>
      </c>
      <c r="J79" s="5" t="s">
        <v>716</v>
      </c>
      <c r="K79" s="5" t="s">
        <v>716</v>
      </c>
      <c r="L79" s="5" t="s">
        <v>716</v>
      </c>
      <c r="M79" s="5" t="s">
        <v>716</v>
      </c>
      <c r="N79" s="5" t="s">
        <v>716</v>
      </c>
      <c r="O79" s="5" t="s">
        <v>716</v>
      </c>
      <c r="P79" s="5" t="s">
        <v>716</v>
      </c>
      <c r="Q79" s="5" t="s">
        <v>716</v>
      </c>
      <c r="R79" s="5" t="s">
        <v>716</v>
      </c>
      <c r="S79" s="5" t="s">
        <v>716</v>
      </c>
      <c r="T79" s="5" t="s">
        <v>716</v>
      </c>
      <c r="U79" s="5" t="s">
        <v>716</v>
      </c>
      <c r="V79" s="5" t="s">
        <v>716</v>
      </c>
      <c r="W79" s="5" t="s">
        <v>716</v>
      </c>
      <c r="X79" s="5" t="s">
        <v>716</v>
      </c>
      <c r="Y79" s="5" t="s">
        <v>716</v>
      </c>
      <c r="Z79" s="5" t="s">
        <v>716</v>
      </c>
      <c r="AA79" s="5" t="s">
        <v>716</v>
      </c>
      <c r="AB79" s="5" t="s">
        <v>716</v>
      </c>
      <c r="AC79" s="5" t="s">
        <v>716</v>
      </c>
      <c r="AD79" s="5" t="s">
        <v>716</v>
      </c>
      <c r="AE79" s="5" t="s">
        <v>261</v>
      </c>
      <c r="AF79" s="5" t="s">
        <v>374</v>
      </c>
      <c r="AG79" s="5" t="s">
        <v>716</v>
      </c>
      <c r="AH79" s="5" t="s">
        <v>716</v>
      </c>
      <c r="AI79" s="5" t="s">
        <v>716</v>
      </c>
      <c r="AJ79" s="5" t="s">
        <v>716</v>
      </c>
      <c r="AK79" s="5" t="s">
        <v>716</v>
      </c>
      <c r="AL79" s="5" t="s">
        <v>716</v>
      </c>
      <c r="AM79" s="5" t="s">
        <v>716</v>
      </c>
      <c r="AN79" s="5" t="s">
        <v>716</v>
      </c>
      <c r="AO79" s="5" t="s">
        <v>716</v>
      </c>
      <c r="AP79" s="5" t="s">
        <v>716</v>
      </c>
      <c r="AQ79" s="5" t="s">
        <v>716</v>
      </c>
      <c r="AR79" s="5" t="s">
        <v>716</v>
      </c>
      <c r="AS79" s="5" t="s">
        <v>716</v>
      </c>
      <c r="AT79" s="5" t="s">
        <v>716</v>
      </c>
      <c r="AU79" s="5" t="s">
        <v>716</v>
      </c>
    </row>
    <row r="80" spans="1:47" ht="71.349999999999994" x14ac:dyDescent="0.25">
      <c r="A80" s="5" t="s">
        <v>375</v>
      </c>
      <c r="B80" s="5" t="s">
        <v>375</v>
      </c>
      <c r="C80" s="5" t="s">
        <v>88</v>
      </c>
      <c r="D80" s="5" t="s">
        <v>250</v>
      </c>
      <c r="E80" s="5" t="s">
        <v>251</v>
      </c>
      <c r="F80" s="5" t="s">
        <v>376</v>
      </c>
      <c r="G80" s="5" t="s">
        <v>377</v>
      </c>
      <c r="H80" s="5" t="s">
        <v>254</v>
      </c>
      <c r="I80" s="5" t="s">
        <v>716</v>
      </c>
      <c r="J80" s="5" t="s">
        <v>716</v>
      </c>
      <c r="K80" s="5" t="s">
        <v>716</v>
      </c>
      <c r="L80" s="5" t="s">
        <v>716</v>
      </c>
      <c r="M80" s="5" t="s">
        <v>716</v>
      </c>
      <c r="N80" s="5" t="s">
        <v>716</v>
      </c>
      <c r="O80" s="5" t="s">
        <v>716</v>
      </c>
      <c r="P80" s="5" t="s">
        <v>716</v>
      </c>
      <c r="Q80" s="5" t="s">
        <v>716</v>
      </c>
      <c r="R80" s="5" t="s">
        <v>716</v>
      </c>
      <c r="S80" s="5" t="s">
        <v>716</v>
      </c>
      <c r="T80" s="5" t="s">
        <v>716</v>
      </c>
      <c r="U80" s="5" t="s">
        <v>716</v>
      </c>
      <c r="V80" s="5" t="s">
        <v>716</v>
      </c>
      <c r="W80" s="5" t="s">
        <v>716</v>
      </c>
      <c r="X80" s="5" t="s">
        <v>716</v>
      </c>
      <c r="Y80" s="5" t="s">
        <v>716</v>
      </c>
      <c r="Z80" s="5" t="s">
        <v>716</v>
      </c>
      <c r="AA80" s="5" t="s">
        <v>716</v>
      </c>
      <c r="AB80" s="5" t="s">
        <v>716</v>
      </c>
      <c r="AC80" s="5" t="s">
        <v>716</v>
      </c>
      <c r="AD80" s="5" t="s">
        <v>716</v>
      </c>
      <c r="AE80" s="5" t="s">
        <v>271</v>
      </c>
      <c r="AF80" s="5" t="s">
        <v>314</v>
      </c>
      <c r="AG80" s="5" t="s">
        <v>716</v>
      </c>
      <c r="AH80" s="5" t="s">
        <v>716</v>
      </c>
      <c r="AI80" s="5" t="s">
        <v>716</v>
      </c>
      <c r="AJ80" s="5" t="s">
        <v>716</v>
      </c>
      <c r="AK80" s="5" t="s">
        <v>716</v>
      </c>
      <c r="AL80" s="5" t="s">
        <v>716</v>
      </c>
      <c r="AM80" s="5" t="s">
        <v>716</v>
      </c>
      <c r="AN80" s="5" t="s">
        <v>716</v>
      </c>
      <c r="AO80" s="5" t="s">
        <v>716</v>
      </c>
      <c r="AP80" s="5" t="s">
        <v>716</v>
      </c>
      <c r="AQ80" s="5" t="s">
        <v>716</v>
      </c>
      <c r="AR80" s="5" t="s">
        <v>716</v>
      </c>
      <c r="AS80" s="5" t="s">
        <v>716</v>
      </c>
      <c r="AT80" s="5" t="s">
        <v>716</v>
      </c>
      <c r="AU80" s="5" t="s">
        <v>716</v>
      </c>
    </row>
    <row r="81" spans="1:47" ht="114.15" x14ac:dyDescent="0.25">
      <c r="A81" s="5" t="s">
        <v>378</v>
      </c>
      <c r="B81" s="5" t="s">
        <v>378</v>
      </c>
      <c r="C81" s="5" t="s">
        <v>88</v>
      </c>
      <c r="D81" s="5" t="s">
        <v>250</v>
      </c>
      <c r="E81" s="5" t="s">
        <v>251</v>
      </c>
      <c r="F81" s="5" t="s">
        <v>379</v>
      </c>
      <c r="G81" s="5" t="s">
        <v>379</v>
      </c>
      <c r="H81" s="5" t="s">
        <v>254</v>
      </c>
      <c r="I81" s="5" t="s">
        <v>716</v>
      </c>
      <c r="J81" s="5" t="s">
        <v>716</v>
      </c>
      <c r="K81" s="5" t="s">
        <v>716</v>
      </c>
      <c r="L81" s="5" t="s">
        <v>716</v>
      </c>
      <c r="M81" s="5" t="s">
        <v>716</v>
      </c>
      <c r="N81" s="5" t="s">
        <v>716</v>
      </c>
      <c r="O81" s="5" t="s">
        <v>716</v>
      </c>
      <c r="P81" s="5" t="s">
        <v>716</v>
      </c>
      <c r="Q81" s="5" t="s">
        <v>716</v>
      </c>
      <c r="R81" s="5" t="s">
        <v>716</v>
      </c>
      <c r="S81" s="5" t="s">
        <v>716</v>
      </c>
      <c r="T81" s="5" t="s">
        <v>716</v>
      </c>
      <c r="U81" s="5" t="s">
        <v>716</v>
      </c>
      <c r="V81" s="5" t="s">
        <v>716</v>
      </c>
      <c r="W81" s="5" t="s">
        <v>716</v>
      </c>
      <c r="X81" s="5" t="s">
        <v>716</v>
      </c>
      <c r="Y81" s="5" t="s">
        <v>716</v>
      </c>
      <c r="Z81" s="5" t="s">
        <v>716</v>
      </c>
      <c r="AA81" s="5" t="s">
        <v>716</v>
      </c>
      <c r="AB81" s="5" t="s">
        <v>716</v>
      </c>
      <c r="AC81" s="5" t="s">
        <v>716</v>
      </c>
      <c r="AD81" s="5" t="s">
        <v>716</v>
      </c>
      <c r="AE81" s="5" t="s">
        <v>349</v>
      </c>
      <c r="AF81" s="5" t="s">
        <v>380</v>
      </c>
      <c r="AG81" s="5" t="s">
        <v>716</v>
      </c>
      <c r="AH81" s="5" t="s">
        <v>716</v>
      </c>
      <c r="AI81" s="5" t="s">
        <v>716</v>
      </c>
      <c r="AJ81" s="5" t="s">
        <v>716</v>
      </c>
      <c r="AK81" s="5" t="s">
        <v>716</v>
      </c>
      <c r="AL81" s="5" t="s">
        <v>716</v>
      </c>
      <c r="AM81" s="5" t="s">
        <v>716</v>
      </c>
      <c r="AN81" s="5" t="s">
        <v>716</v>
      </c>
      <c r="AO81" s="5" t="s">
        <v>716</v>
      </c>
      <c r="AP81" s="5" t="s">
        <v>716</v>
      </c>
      <c r="AQ81" s="5" t="s">
        <v>716</v>
      </c>
      <c r="AR81" s="5" t="s">
        <v>716</v>
      </c>
      <c r="AS81" s="5" t="s">
        <v>716</v>
      </c>
      <c r="AT81" s="5" t="s">
        <v>716</v>
      </c>
      <c r="AU81" s="5" t="s">
        <v>716</v>
      </c>
    </row>
    <row r="82" spans="1:47" ht="28.55" x14ac:dyDescent="0.25">
      <c r="A82" s="5" t="s">
        <v>381</v>
      </c>
      <c r="B82" s="5" t="s">
        <v>381</v>
      </c>
      <c r="C82" s="5" t="s">
        <v>88</v>
      </c>
      <c r="D82" s="5" t="s">
        <v>250</v>
      </c>
      <c r="E82" s="5" t="s">
        <v>251</v>
      </c>
      <c r="F82" s="5" t="s">
        <v>382</v>
      </c>
      <c r="G82" s="5" t="s">
        <v>382</v>
      </c>
      <c r="H82" s="5" t="s">
        <v>254</v>
      </c>
      <c r="I82" s="5" t="s">
        <v>716</v>
      </c>
      <c r="J82" s="5" t="s">
        <v>716</v>
      </c>
      <c r="K82" s="5" t="s">
        <v>716</v>
      </c>
      <c r="L82" s="5" t="s">
        <v>716</v>
      </c>
      <c r="M82" s="5" t="s">
        <v>716</v>
      </c>
      <c r="N82" s="5" t="s">
        <v>716</v>
      </c>
      <c r="O82" s="5" t="s">
        <v>716</v>
      </c>
      <c r="P82" s="5" t="s">
        <v>716</v>
      </c>
      <c r="Q82" s="5" t="s">
        <v>716</v>
      </c>
      <c r="R82" s="5" t="s">
        <v>716</v>
      </c>
      <c r="S82" s="5" t="s">
        <v>716</v>
      </c>
      <c r="T82" s="5" t="s">
        <v>716</v>
      </c>
      <c r="U82" s="5" t="s">
        <v>716</v>
      </c>
      <c r="V82" s="5" t="s">
        <v>716</v>
      </c>
      <c r="W82" s="5" t="s">
        <v>716</v>
      </c>
      <c r="X82" s="5" t="s">
        <v>716</v>
      </c>
      <c r="Y82" s="5" t="s">
        <v>716</v>
      </c>
      <c r="Z82" s="5" t="s">
        <v>716</v>
      </c>
      <c r="AA82" s="5" t="s">
        <v>716</v>
      </c>
      <c r="AB82" s="5" t="s">
        <v>716</v>
      </c>
      <c r="AC82" s="5" t="s">
        <v>716</v>
      </c>
      <c r="AD82" s="5" t="s">
        <v>716</v>
      </c>
      <c r="AE82" s="5" t="s">
        <v>261</v>
      </c>
      <c r="AF82" s="5" t="s">
        <v>374</v>
      </c>
      <c r="AG82" s="5" t="s">
        <v>716</v>
      </c>
      <c r="AH82" s="5" t="s">
        <v>716</v>
      </c>
      <c r="AI82" s="5" t="s">
        <v>716</v>
      </c>
      <c r="AJ82" s="5" t="s">
        <v>716</v>
      </c>
      <c r="AK82" s="5" t="s">
        <v>716</v>
      </c>
      <c r="AL82" s="5" t="s">
        <v>716</v>
      </c>
      <c r="AM82" s="5" t="s">
        <v>716</v>
      </c>
      <c r="AN82" s="5" t="s">
        <v>716</v>
      </c>
      <c r="AO82" s="5" t="s">
        <v>716</v>
      </c>
      <c r="AP82" s="5" t="s">
        <v>716</v>
      </c>
      <c r="AQ82" s="5" t="s">
        <v>716</v>
      </c>
      <c r="AR82" s="5" t="s">
        <v>716</v>
      </c>
      <c r="AS82" s="5" t="s">
        <v>716</v>
      </c>
      <c r="AT82" s="5" t="s">
        <v>716</v>
      </c>
      <c r="AU82" s="5" t="s">
        <v>716</v>
      </c>
    </row>
    <row r="83" spans="1:47" ht="71.349999999999994" x14ac:dyDescent="0.25">
      <c r="A83" s="5" t="s">
        <v>383</v>
      </c>
      <c r="B83" s="5" t="s">
        <v>383</v>
      </c>
      <c r="C83" s="5" t="s">
        <v>384</v>
      </c>
      <c r="D83" s="5" t="s">
        <v>385</v>
      </c>
      <c r="E83" s="5" t="s">
        <v>251</v>
      </c>
      <c r="F83" s="5" t="s">
        <v>386</v>
      </c>
      <c r="G83" s="5" t="s">
        <v>386</v>
      </c>
      <c r="H83" s="5" t="s">
        <v>254</v>
      </c>
      <c r="I83" s="5" t="s">
        <v>716</v>
      </c>
      <c r="J83" s="5" t="s">
        <v>716</v>
      </c>
      <c r="K83" s="5" t="s">
        <v>716</v>
      </c>
      <c r="L83" s="5" t="s">
        <v>716</v>
      </c>
      <c r="M83" s="5" t="s">
        <v>716</v>
      </c>
      <c r="N83" s="5" t="s">
        <v>716</v>
      </c>
      <c r="O83" s="5" t="s">
        <v>716</v>
      </c>
      <c r="P83" s="5" t="s">
        <v>716</v>
      </c>
      <c r="Q83" s="5" t="s">
        <v>716</v>
      </c>
      <c r="R83" s="5" t="s">
        <v>716</v>
      </c>
      <c r="S83" s="5" t="s">
        <v>716</v>
      </c>
      <c r="T83" s="5" t="s">
        <v>716</v>
      </c>
      <c r="U83" s="5" t="s">
        <v>716</v>
      </c>
      <c r="V83" s="5" t="s">
        <v>716</v>
      </c>
      <c r="W83" s="5" t="s">
        <v>716</v>
      </c>
      <c r="X83" s="5" t="s">
        <v>716</v>
      </c>
      <c r="Y83" s="5" t="s">
        <v>716</v>
      </c>
      <c r="Z83" s="5" t="s">
        <v>716</v>
      </c>
      <c r="AA83" s="5" t="s">
        <v>716</v>
      </c>
      <c r="AB83" s="5" t="s">
        <v>716</v>
      </c>
      <c r="AC83" s="5" t="s">
        <v>716</v>
      </c>
      <c r="AD83" s="5" t="s">
        <v>716</v>
      </c>
      <c r="AE83" s="5" t="s">
        <v>261</v>
      </c>
      <c r="AF83" s="5" t="s">
        <v>265</v>
      </c>
      <c r="AG83" s="5" t="s">
        <v>716</v>
      </c>
      <c r="AH83" s="5" t="s">
        <v>716</v>
      </c>
      <c r="AI83" s="5" t="s">
        <v>716</v>
      </c>
      <c r="AJ83" s="5" t="s">
        <v>716</v>
      </c>
      <c r="AK83" s="5" t="s">
        <v>716</v>
      </c>
      <c r="AL83" s="5" t="s">
        <v>716</v>
      </c>
      <c r="AM83" s="5" t="s">
        <v>716</v>
      </c>
      <c r="AN83" s="5" t="s">
        <v>716</v>
      </c>
      <c r="AO83" s="5" t="s">
        <v>716</v>
      </c>
      <c r="AP83" s="5" t="s">
        <v>716</v>
      </c>
      <c r="AQ83" s="5" t="s">
        <v>716</v>
      </c>
      <c r="AR83" s="5" t="s">
        <v>716</v>
      </c>
      <c r="AS83" s="5" t="s">
        <v>716</v>
      </c>
      <c r="AT83" s="5" t="s">
        <v>716</v>
      </c>
      <c r="AU83" s="5" t="s">
        <v>716</v>
      </c>
    </row>
    <row r="84" spans="1:47" ht="57.1" x14ac:dyDescent="0.25">
      <c r="A84" s="5" t="s">
        <v>387</v>
      </c>
      <c r="B84" s="5" t="s">
        <v>387</v>
      </c>
      <c r="C84" s="5" t="s">
        <v>88</v>
      </c>
      <c r="D84" s="5" t="s">
        <v>250</v>
      </c>
      <c r="E84" s="5" t="s">
        <v>251</v>
      </c>
      <c r="F84" s="5" t="s">
        <v>388</v>
      </c>
      <c r="G84" s="5" t="s">
        <v>389</v>
      </c>
      <c r="H84" s="5" t="s">
        <v>254</v>
      </c>
      <c r="I84" s="5" t="s">
        <v>716</v>
      </c>
      <c r="J84" s="5" t="s">
        <v>716</v>
      </c>
      <c r="K84" s="5" t="s">
        <v>716</v>
      </c>
      <c r="L84" s="5" t="s">
        <v>716</v>
      </c>
      <c r="M84" s="5" t="s">
        <v>716</v>
      </c>
      <c r="N84" s="5" t="s">
        <v>716</v>
      </c>
      <c r="O84" s="5" t="s">
        <v>716</v>
      </c>
      <c r="P84" s="5" t="s">
        <v>716</v>
      </c>
      <c r="Q84" s="5" t="s">
        <v>716</v>
      </c>
      <c r="R84" s="5" t="s">
        <v>716</v>
      </c>
      <c r="S84" s="5" t="s">
        <v>716</v>
      </c>
      <c r="T84" s="5" t="s">
        <v>716</v>
      </c>
      <c r="U84" s="5" t="s">
        <v>716</v>
      </c>
      <c r="V84" s="5" t="s">
        <v>716</v>
      </c>
      <c r="W84" s="5" t="s">
        <v>716</v>
      </c>
      <c r="X84" s="5" t="s">
        <v>716</v>
      </c>
      <c r="Y84" s="5" t="s">
        <v>716</v>
      </c>
      <c r="Z84" s="5" t="s">
        <v>716</v>
      </c>
      <c r="AA84" s="5" t="s">
        <v>716</v>
      </c>
      <c r="AB84" s="5" t="s">
        <v>716</v>
      </c>
      <c r="AC84" s="5" t="s">
        <v>716</v>
      </c>
      <c r="AD84" s="5" t="s">
        <v>716</v>
      </c>
      <c r="AE84" s="5" t="s">
        <v>271</v>
      </c>
      <c r="AF84" s="5" t="s">
        <v>321</v>
      </c>
      <c r="AG84" s="5" t="s">
        <v>716</v>
      </c>
      <c r="AH84" s="5" t="s">
        <v>716</v>
      </c>
      <c r="AI84" s="5" t="s">
        <v>716</v>
      </c>
      <c r="AJ84" s="5" t="s">
        <v>716</v>
      </c>
      <c r="AK84" s="5" t="s">
        <v>716</v>
      </c>
      <c r="AL84" s="5" t="s">
        <v>716</v>
      </c>
      <c r="AM84" s="5" t="s">
        <v>716</v>
      </c>
      <c r="AN84" s="5" t="s">
        <v>716</v>
      </c>
      <c r="AO84" s="5" t="s">
        <v>716</v>
      </c>
      <c r="AP84" s="5" t="s">
        <v>716</v>
      </c>
      <c r="AQ84" s="5" t="s">
        <v>716</v>
      </c>
      <c r="AR84" s="5" t="s">
        <v>716</v>
      </c>
      <c r="AS84" s="5" t="s">
        <v>716</v>
      </c>
      <c r="AT84" s="5" t="s">
        <v>716</v>
      </c>
      <c r="AU84" s="5" t="s">
        <v>716</v>
      </c>
    </row>
    <row r="85" spans="1:47" ht="57.1" x14ac:dyDescent="0.25">
      <c r="A85" s="5" t="s">
        <v>390</v>
      </c>
      <c r="B85" s="5" t="s">
        <v>390</v>
      </c>
      <c r="C85" s="5" t="s">
        <v>88</v>
      </c>
      <c r="D85" s="5" t="s">
        <v>250</v>
      </c>
      <c r="E85" s="5" t="s">
        <v>251</v>
      </c>
      <c r="F85" s="5" t="s">
        <v>391</v>
      </c>
      <c r="G85" s="5" t="s">
        <v>392</v>
      </c>
      <c r="H85" s="5" t="s">
        <v>254</v>
      </c>
      <c r="I85" s="5" t="s">
        <v>716</v>
      </c>
      <c r="J85" s="5" t="s">
        <v>716</v>
      </c>
      <c r="K85" s="5" t="s">
        <v>716</v>
      </c>
      <c r="L85" s="5" t="s">
        <v>716</v>
      </c>
      <c r="M85" s="5" t="s">
        <v>716</v>
      </c>
      <c r="N85" s="5" t="s">
        <v>716</v>
      </c>
      <c r="O85" s="5" t="s">
        <v>716</v>
      </c>
      <c r="P85" s="5" t="s">
        <v>716</v>
      </c>
      <c r="Q85" s="5" t="s">
        <v>716</v>
      </c>
      <c r="R85" s="5" t="s">
        <v>716</v>
      </c>
      <c r="S85" s="5" t="s">
        <v>716</v>
      </c>
      <c r="T85" s="5" t="s">
        <v>716</v>
      </c>
      <c r="U85" s="5" t="s">
        <v>716</v>
      </c>
      <c r="V85" s="5" t="s">
        <v>716</v>
      </c>
      <c r="W85" s="5" t="s">
        <v>716</v>
      </c>
      <c r="X85" s="5" t="s">
        <v>716</v>
      </c>
      <c r="Y85" s="5" t="s">
        <v>716</v>
      </c>
      <c r="Z85" s="5" t="s">
        <v>716</v>
      </c>
      <c r="AA85" s="5" t="s">
        <v>716</v>
      </c>
      <c r="AB85" s="5" t="s">
        <v>716</v>
      </c>
      <c r="AC85" s="5" t="s">
        <v>716</v>
      </c>
      <c r="AD85" s="5" t="s">
        <v>716</v>
      </c>
      <c r="AE85" s="5" t="s">
        <v>261</v>
      </c>
      <c r="AF85" s="5" t="s">
        <v>374</v>
      </c>
      <c r="AG85" s="5" t="s">
        <v>716</v>
      </c>
      <c r="AH85" s="5" t="s">
        <v>716</v>
      </c>
      <c r="AI85" s="5" t="s">
        <v>716</v>
      </c>
      <c r="AJ85" s="5" t="s">
        <v>716</v>
      </c>
      <c r="AK85" s="5" t="s">
        <v>716</v>
      </c>
      <c r="AL85" s="5" t="s">
        <v>716</v>
      </c>
      <c r="AM85" s="5" t="s">
        <v>716</v>
      </c>
      <c r="AN85" s="5" t="s">
        <v>716</v>
      </c>
      <c r="AO85" s="5" t="s">
        <v>716</v>
      </c>
      <c r="AP85" s="5" t="s">
        <v>716</v>
      </c>
      <c r="AQ85" s="5" t="s">
        <v>716</v>
      </c>
      <c r="AR85" s="5" t="s">
        <v>716</v>
      </c>
      <c r="AS85" s="5" t="s">
        <v>716</v>
      </c>
      <c r="AT85" s="5" t="s">
        <v>716</v>
      </c>
      <c r="AU85" s="5" t="s">
        <v>716</v>
      </c>
    </row>
    <row r="86" spans="1:47" ht="114.15" x14ac:dyDescent="0.25">
      <c r="A86" s="5" t="s">
        <v>393</v>
      </c>
      <c r="B86" s="5" t="s">
        <v>393</v>
      </c>
      <c r="C86" s="5" t="s">
        <v>88</v>
      </c>
      <c r="D86" s="5" t="s">
        <v>250</v>
      </c>
      <c r="E86" s="5" t="s">
        <v>251</v>
      </c>
      <c r="F86" s="5" t="s">
        <v>394</v>
      </c>
      <c r="G86" s="5" t="s">
        <v>395</v>
      </c>
      <c r="H86" s="5" t="s">
        <v>254</v>
      </c>
      <c r="I86" s="5" t="s">
        <v>716</v>
      </c>
      <c r="J86" s="5" t="s">
        <v>716</v>
      </c>
      <c r="K86" s="5" t="s">
        <v>716</v>
      </c>
      <c r="L86" s="5" t="s">
        <v>716</v>
      </c>
      <c r="M86" s="5" t="s">
        <v>716</v>
      </c>
      <c r="N86" s="5" t="s">
        <v>716</v>
      </c>
      <c r="O86" s="5" t="s">
        <v>716</v>
      </c>
      <c r="P86" s="5" t="s">
        <v>716</v>
      </c>
      <c r="Q86" s="5" t="s">
        <v>716</v>
      </c>
      <c r="R86" s="5" t="s">
        <v>716</v>
      </c>
      <c r="S86" s="5" t="s">
        <v>716</v>
      </c>
      <c r="T86" s="5" t="s">
        <v>716</v>
      </c>
      <c r="U86" s="5" t="s">
        <v>716</v>
      </c>
      <c r="V86" s="5" t="s">
        <v>716</v>
      </c>
      <c r="W86" s="5" t="s">
        <v>716</v>
      </c>
      <c r="X86" s="5" t="s">
        <v>716</v>
      </c>
      <c r="Y86" s="5" t="s">
        <v>716</v>
      </c>
      <c r="Z86" s="5" t="s">
        <v>716</v>
      </c>
      <c r="AA86" s="5" t="s">
        <v>716</v>
      </c>
      <c r="AB86" s="5" t="s">
        <v>716</v>
      </c>
      <c r="AC86" s="5" t="s">
        <v>716</v>
      </c>
      <c r="AD86" s="5" t="s">
        <v>716</v>
      </c>
      <c r="AE86" s="5" t="s">
        <v>256</v>
      </c>
      <c r="AF86" s="5" t="s">
        <v>396</v>
      </c>
      <c r="AG86" s="5" t="s">
        <v>716</v>
      </c>
      <c r="AH86" s="5" t="s">
        <v>716</v>
      </c>
      <c r="AI86" s="5" t="s">
        <v>716</v>
      </c>
      <c r="AJ86" s="5" t="s">
        <v>716</v>
      </c>
      <c r="AK86" s="5" t="s">
        <v>716</v>
      </c>
      <c r="AL86" s="5" t="s">
        <v>716</v>
      </c>
      <c r="AM86" s="5" t="s">
        <v>716</v>
      </c>
      <c r="AN86" s="5" t="s">
        <v>716</v>
      </c>
      <c r="AO86" s="5" t="s">
        <v>716</v>
      </c>
      <c r="AP86" s="5" t="s">
        <v>716</v>
      </c>
      <c r="AQ86" s="5" t="s">
        <v>716</v>
      </c>
      <c r="AR86" s="5" t="s">
        <v>716</v>
      </c>
      <c r="AS86" s="5" t="s">
        <v>716</v>
      </c>
      <c r="AT86" s="5" t="s">
        <v>716</v>
      </c>
      <c r="AU86" s="5" t="s">
        <v>716</v>
      </c>
    </row>
    <row r="87" spans="1:47" ht="228.25" x14ac:dyDescent="0.25">
      <c r="A87" s="5" t="s">
        <v>397</v>
      </c>
      <c r="B87" s="5" t="s">
        <v>397</v>
      </c>
      <c r="C87" s="5" t="s">
        <v>88</v>
      </c>
      <c r="D87" s="5" t="s">
        <v>398</v>
      </c>
      <c r="E87" s="5" t="s">
        <v>251</v>
      </c>
      <c r="F87" s="5" t="s">
        <v>399</v>
      </c>
      <c r="G87" s="5" t="s">
        <v>400</v>
      </c>
      <c r="H87" s="5" t="s">
        <v>401</v>
      </c>
      <c r="I87" s="5" t="s">
        <v>716</v>
      </c>
      <c r="J87" s="5" t="s">
        <v>716</v>
      </c>
      <c r="K87" s="5" t="s">
        <v>716</v>
      </c>
      <c r="L87" s="5" t="s">
        <v>716</v>
      </c>
      <c r="M87" s="5" t="s">
        <v>716</v>
      </c>
      <c r="N87" s="5" t="s">
        <v>716</v>
      </c>
      <c r="O87" s="5" t="s">
        <v>716</v>
      </c>
      <c r="P87" s="5" t="s">
        <v>716</v>
      </c>
      <c r="Q87" s="5" t="s">
        <v>716</v>
      </c>
      <c r="R87" s="5" t="s">
        <v>716</v>
      </c>
      <c r="S87" s="5" t="s">
        <v>716</v>
      </c>
      <c r="T87" s="5" t="s">
        <v>716</v>
      </c>
      <c r="U87" s="5" t="s">
        <v>716</v>
      </c>
      <c r="V87" s="5" t="s">
        <v>716</v>
      </c>
      <c r="W87" s="5" t="s">
        <v>716</v>
      </c>
      <c r="X87" s="5" t="s">
        <v>716</v>
      </c>
      <c r="Y87" s="5" t="s">
        <v>716</v>
      </c>
      <c r="Z87" s="5" t="s">
        <v>716</v>
      </c>
      <c r="AA87" s="5" t="s">
        <v>716</v>
      </c>
      <c r="AB87" s="5" t="s">
        <v>716</v>
      </c>
      <c r="AC87" s="5" t="s">
        <v>716</v>
      </c>
      <c r="AD87" s="5" t="s">
        <v>716</v>
      </c>
      <c r="AE87" s="5" t="s">
        <v>349</v>
      </c>
      <c r="AF87" s="5" t="s">
        <v>402</v>
      </c>
      <c r="AG87" s="5" t="s">
        <v>716</v>
      </c>
      <c r="AH87" s="5" t="s">
        <v>716</v>
      </c>
      <c r="AI87" s="5" t="s">
        <v>716</v>
      </c>
      <c r="AJ87" s="5" t="s">
        <v>716</v>
      </c>
      <c r="AK87" s="5" t="s">
        <v>716</v>
      </c>
      <c r="AL87" s="5" t="s">
        <v>716</v>
      </c>
      <c r="AM87" s="5" t="s">
        <v>716</v>
      </c>
      <c r="AN87" s="5" t="s">
        <v>716</v>
      </c>
      <c r="AO87" s="5" t="s">
        <v>716</v>
      </c>
      <c r="AP87" s="5" t="s">
        <v>716</v>
      </c>
      <c r="AQ87" s="5" t="s">
        <v>716</v>
      </c>
      <c r="AR87" s="5" t="s">
        <v>716</v>
      </c>
      <c r="AS87" s="5" t="s">
        <v>716</v>
      </c>
      <c r="AT87" s="5" t="s">
        <v>716</v>
      </c>
      <c r="AU87" s="5" t="s">
        <v>716</v>
      </c>
    </row>
    <row r="88" spans="1:47" ht="42.8" x14ac:dyDescent="0.25">
      <c r="A88" s="5" t="s">
        <v>403</v>
      </c>
      <c r="B88" s="5" t="s">
        <v>403</v>
      </c>
      <c r="C88" s="5" t="s">
        <v>88</v>
      </c>
      <c r="D88" s="5" t="s">
        <v>250</v>
      </c>
      <c r="E88" s="5" t="s">
        <v>251</v>
      </c>
      <c r="F88" s="5" t="s">
        <v>404</v>
      </c>
      <c r="G88" s="5" t="s">
        <v>404</v>
      </c>
      <c r="H88" s="5" t="s">
        <v>254</v>
      </c>
      <c r="I88" s="5" t="s">
        <v>716</v>
      </c>
      <c r="J88" s="5" t="s">
        <v>716</v>
      </c>
      <c r="K88" s="5" t="s">
        <v>716</v>
      </c>
      <c r="L88" s="5" t="s">
        <v>716</v>
      </c>
      <c r="M88" s="5" t="s">
        <v>716</v>
      </c>
      <c r="N88" s="5" t="s">
        <v>716</v>
      </c>
      <c r="O88" s="5" t="s">
        <v>716</v>
      </c>
      <c r="P88" s="5" t="s">
        <v>716</v>
      </c>
      <c r="Q88" s="5" t="s">
        <v>716</v>
      </c>
      <c r="R88" s="5" t="s">
        <v>716</v>
      </c>
      <c r="S88" s="5" t="s">
        <v>716</v>
      </c>
      <c r="T88" s="5" t="s">
        <v>716</v>
      </c>
      <c r="U88" s="5" t="s">
        <v>716</v>
      </c>
      <c r="V88" s="5" t="s">
        <v>716</v>
      </c>
      <c r="W88" s="5" t="s">
        <v>716</v>
      </c>
      <c r="X88" s="5" t="s">
        <v>716</v>
      </c>
      <c r="Y88" s="5" t="s">
        <v>716</v>
      </c>
      <c r="Z88" s="5" t="s">
        <v>716</v>
      </c>
      <c r="AA88" s="5" t="s">
        <v>716</v>
      </c>
      <c r="AB88" s="5" t="s">
        <v>716</v>
      </c>
      <c r="AC88" s="5" t="s">
        <v>716</v>
      </c>
      <c r="AD88" s="5" t="s">
        <v>716</v>
      </c>
      <c r="AE88" s="5" t="s">
        <v>271</v>
      </c>
      <c r="AF88" s="5" t="s">
        <v>367</v>
      </c>
      <c r="AG88" s="5" t="s">
        <v>716</v>
      </c>
      <c r="AH88" s="5" t="s">
        <v>716</v>
      </c>
      <c r="AI88" s="5" t="s">
        <v>716</v>
      </c>
      <c r="AJ88" s="5" t="s">
        <v>716</v>
      </c>
      <c r="AK88" s="5" t="s">
        <v>716</v>
      </c>
      <c r="AL88" s="5" t="s">
        <v>716</v>
      </c>
      <c r="AM88" s="5" t="s">
        <v>716</v>
      </c>
      <c r="AN88" s="5" t="s">
        <v>716</v>
      </c>
      <c r="AO88" s="5" t="s">
        <v>716</v>
      </c>
      <c r="AP88" s="5" t="s">
        <v>716</v>
      </c>
      <c r="AQ88" s="5" t="s">
        <v>716</v>
      </c>
      <c r="AR88" s="5" t="s">
        <v>716</v>
      </c>
      <c r="AS88" s="5" t="s">
        <v>716</v>
      </c>
      <c r="AT88" s="5" t="s">
        <v>716</v>
      </c>
      <c r="AU88" s="5" t="s">
        <v>716</v>
      </c>
    </row>
    <row r="89" spans="1:47" ht="42.8" x14ac:dyDescent="0.25">
      <c r="A89" s="5" t="s">
        <v>405</v>
      </c>
      <c r="B89" s="5" t="s">
        <v>405</v>
      </c>
      <c r="C89" s="5" t="s">
        <v>88</v>
      </c>
      <c r="D89" s="5" t="s">
        <v>250</v>
      </c>
      <c r="E89" s="5" t="s">
        <v>251</v>
      </c>
      <c r="F89" s="5" t="s">
        <v>406</v>
      </c>
      <c r="G89" s="5" t="s">
        <v>406</v>
      </c>
      <c r="H89" s="5" t="s">
        <v>254</v>
      </c>
      <c r="I89" s="5" t="s">
        <v>716</v>
      </c>
      <c r="J89" s="5" t="s">
        <v>716</v>
      </c>
      <c r="K89" s="5" t="s">
        <v>716</v>
      </c>
      <c r="L89" s="5" t="s">
        <v>716</v>
      </c>
      <c r="M89" s="5" t="s">
        <v>716</v>
      </c>
      <c r="N89" s="5" t="s">
        <v>716</v>
      </c>
      <c r="O89" s="5" t="s">
        <v>716</v>
      </c>
      <c r="P89" s="5" t="s">
        <v>716</v>
      </c>
      <c r="Q89" s="5" t="s">
        <v>716</v>
      </c>
      <c r="R89" s="5" t="s">
        <v>716</v>
      </c>
      <c r="S89" s="5" t="s">
        <v>716</v>
      </c>
      <c r="T89" s="5" t="s">
        <v>716</v>
      </c>
      <c r="U89" s="5" t="s">
        <v>716</v>
      </c>
      <c r="V89" s="5" t="s">
        <v>716</v>
      </c>
      <c r="W89" s="5" t="s">
        <v>716</v>
      </c>
      <c r="X89" s="5" t="s">
        <v>716</v>
      </c>
      <c r="Y89" s="5" t="s">
        <v>716</v>
      </c>
      <c r="Z89" s="5" t="s">
        <v>716</v>
      </c>
      <c r="AA89" s="5" t="s">
        <v>716</v>
      </c>
      <c r="AB89" s="5" t="s">
        <v>716</v>
      </c>
      <c r="AC89" s="5" t="s">
        <v>716</v>
      </c>
      <c r="AD89" s="5" t="s">
        <v>716</v>
      </c>
      <c r="AE89" s="5" t="s">
        <v>261</v>
      </c>
      <c r="AF89" s="5" t="s">
        <v>407</v>
      </c>
      <c r="AG89" s="5" t="s">
        <v>716</v>
      </c>
      <c r="AH89" s="5" t="s">
        <v>716</v>
      </c>
      <c r="AI89" s="5" t="s">
        <v>716</v>
      </c>
      <c r="AJ89" s="5" t="s">
        <v>716</v>
      </c>
      <c r="AK89" s="5" t="s">
        <v>716</v>
      </c>
      <c r="AL89" s="5" t="s">
        <v>716</v>
      </c>
      <c r="AM89" s="5" t="s">
        <v>716</v>
      </c>
      <c r="AN89" s="5" t="s">
        <v>716</v>
      </c>
      <c r="AO89" s="5" t="s">
        <v>716</v>
      </c>
      <c r="AP89" s="5" t="s">
        <v>716</v>
      </c>
      <c r="AQ89" s="5" t="s">
        <v>716</v>
      </c>
      <c r="AR89" s="5" t="s">
        <v>716</v>
      </c>
      <c r="AS89" s="5" t="s">
        <v>716</v>
      </c>
      <c r="AT89" s="5" t="s">
        <v>716</v>
      </c>
      <c r="AU89" s="5" t="s">
        <v>716</v>
      </c>
    </row>
    <row r="90" spans="1:47" ht="185.45" x14ac:dyDescent="0.25">
      <c r="A90" s="5" t="s">
        <v>408</v>
      </c>
      <c r="B90" s="5" t="s">
        <v>408</v>
      </c>
      <c r="C90" s="5" t="s">
        <v>88</v>
      </c>
      <c r="D90" s="5" t="s">
        <v>250</v>
      </c>
      <c r="E90" s="5" t="s">
        <v>251</v>
      </c>
      <c r="F90" s="5" t="s">
        <v>409</v>
      </c>
      <c r="G90" s="5" t="s">
        <v>410</v>
      </c>
      <c r="H90" s="5" t="s">
        <v>254</v>
      </c>
      <c r="I90" s="5" t="s">
        <v>716</v>
      </c>
      <c r="J90" s="5" t="s">
        <v>716</v>
      </c>
      <c r="K90" s="5" t="s">
        <v>716</v>
      </c>
      <c r="L90" s="5" t="s">
        <v>716</v>
      </c>
      <c r="M90" s="5" t="s">
        <v>716</v>
      </c>
      <c r="N90" s="5" t="s">
        <v>716</v>
      </c>
      <c r="O90" s="5" t="s">
        <v>716</v>
      </c>
      <c r="P90" s="5" t="s">
        <v>716</v>
      </c>
      <c r="Q90" s="5" t="s">
        <v>716</v>
      </c>
      <c r="R90" s="5" t="s">
        <v>716</v>
      </c>
      <c r="S90" s="5" t="s">
        <v>716</v>
      </c>
      <c r="T90" s="5" t="s">
        <v>716</v>
      </c>
      <c r="U90" s="5" t="s">
        <v>716</v>
      </c>
      <c r="V90" s="5" t="s">
        <v>716</v>
      </c>
      <c r="W90" s="5" t="s">
        <v>716</v>
      </c>
      <c r="X90" s="5" t="s">
        <v>716</v>
      </c>
      <c r="Y90" s="5" t="s">
        <v>716</v>
      </c>
      <c r="Z90" s="5" t="s">
        <v>716</v>
      </c>
      <c r="AA90" s="5" t="s">
        <v>716</v>
      </c>
      <c r="AB90" s="5" t="s">
        <v>716</v>
      </c>
      <c r="AC90" s="5" t="s">
        <v>716</v>
      </c>
      <c r="AD90" s="5" t="s">
        <v>716</v>
      </c>
      <c r="AE90" s="5" t="s">
        <v>338</v>
      </c>
      <c r="AF90" s="5" t="s">
        <v>411</v>
      </c>
      <c r="AG90" s="5" t="s">
        <v>716</v>
      </c>
      <c r="AH90" s="5" t="s">
        <v>716</v>
      </c>
      <c r="AI90" s="5" t="s">
        <v>716</v>
      </c>
      <c r="AJ90" s="5" t="s">
        <v>716</v>
      </c>
      <c r="AK90" s="5" t="s">
        <v>716</v>
      </c>
      <c r="AL90" s="5" t="s">
        <v>716</v>
      </c>
      <c r="AM90" s="5" t="s">
        <v>716</v>
      </c>
      <c r="AN90" s="5" t="s">
        <v>716</v>
      </c>
      <c r="AO90" s="5" t="s">
        <v>716</v>
      </c>
      <c r="AP90" s="5" t="s">
        <v>716</v>
      </c>
      <c r="AQ90" s="5" t="s">
        <v>716</v>
      </c>
      <c r="AR90" s="5" t="s">
        <v>716</v>
      </c>
      <c r="AS90" s="5" t="s">
        <v>716</v>
      </c>
      <c r="AT90" s="5" t="s">
        <v>716</v>
      </c>
      <c r="AU90" s="5" t="s">
        <v>716</v>
      </c>
    </row>
    <row r="91" spans="1:47" ht="271.05" x14ac:dyDescent="0.25">
      <c r="A91" s="5" t="s">
        <v>412</v>
      </c>
      <c r="B91" s="5" t="s">
        <v>412</v>
      </c>
      <c r="C91" s="5" t="s">
        <v>88</v>
      </c>
      <c r="D91" s="5" t="s">
        <v>413</v>
      </c>
      <c r="E91" s="5" t="s">
        <v>251</v>
      </c>
      <c r="F91" s="5" t="s">
        <v>414</v>
      </c>
      <c r="G91" s="5" t="s">
        <v>415</v>
      </c>
      <c r="H91" s="5" t="s">
        <v>53</v>
      </c>
      <c r="I91" s="5" t="s">
        <v>716</v>
      </c>
      <c r="J91" s="5" t="s">
        <v>716</v>
      </c>
      <c r="K91" s="5" t="s">
        <v>716</v>
      </c>
      <c r="L91" s="5" t="s">
        <v>716</v>
      </c>
      <c r="M91" s="5" t="s">
        <v>716</v>
      </c>
      <c r="N91" s="5" t="s">
        <v>716</v>
      </c>
      <c r="O91" s="5" t="s">
        <v>716</v>
      </c>
      <c r="P91" s="5" t="s">
        <v>716</v>
      </c>
      <c r="Q91" s="5" t="s">
        <v>716</v>
      </c>
      <c r="R91" s="5" t="s">
        <v>716</v>
      </c>
      <c r="S91" s="5" t="s">
        <v>716</v>
      </c>
      <c r="T91" s="5" t="s">
        <v>716</v>
      </c>
      <c r="U91" s="5" t="s">
        <v>716</v>
      </c>
      <c r="V91" s="5" t="s">
        <v>716</v>
      </c>
      <c r="W91" s="5" t="s">
        <v>716</v>
      </c>
      <c r="X91" s="5" t="s">
        <v>716</v>
      </c>
      <c r="Y91" s="5" t="s">
        <v>716</v>
      </c>
      <c r="Z91" s="5" t="s">
        <v>716</v>
      </c>
      <c r="AA91" s="5" t="s">
        <v>716</v>
      </c>
      <c r="AB91" s="5" t="s">
        <v>716</v>
      </c>
      <c r="AC91" s="5" t="s">
        <v>716</v>
      </c>
      <c r="AD91" s="5" t="s">
        <v>716</v>
      </c>
      <c r="AE91" s="5"/>
      <c r="AF91" s="5" t="s">
        <v>416</v>
      </c>
      <c r="AG91" s="5" t="s">
        <v>716</v>
      </c>
      <c r="AH91" s="5" t="s">
        <v>716</v>
      </c>
      <c r="AI91" s="5" t="s">
        <v>716</v>
      </c>
      <c r="AJ91" s="5" t="s">
        <v>716</v>
      </c>
      <c r="AK91" s="5" t="s">
        <v>716</v>
      </c>
      <c r="AL91" s="5" t="s">
        <v>716</v>
      </c>
      <c r="AM91" s="5" t="s">
        <v>716</v>
      </c>
      <c r="AN91" s="5" t="s">
        <v>716</v>
      </c>
      <c r="AO91" s="5" t="s">
        <v>716</v>
      </c>
      <c r="AP91" s="5" t="s">
        <v>716</v>
      </c>
      <c r="AQ91" s="5" t="s">
        <v>716</v>
      </c>
      <c r="AR91" s="5" t="s">
        <v>716</v>
      </c>
      <c r="AS91" s="5" t="s">
        <v>716</v>
      </c>
      <c r="AT91" s="5" t="s">
        <v>716</v>
      </c>
      <c r="AU91" s="5" t="s">
        <v>716</v>
      </c>
    </row>
    <row r="92" spans="1:47" ht="57.1" x14ac:dyDescent="0.25">
      <c r="A92" s="5" t="s">
        <v>417</v>
      </c>
      <c r="B92" s="5" t="s">
        <v>417</v>
      </c>
      <c r="C92" s="5" t="s">
        <v>88</v>
      </c>
      <c r="D92" s="5" t="s">
        <v>250</v>
      </c>
      <c r="E92" s="5" t="s">
        <v>251</v>
      </c>
      <c r="F92" s="5" t="s">
        <v>404</v>
      </c>
      <c r="G92" s="5" t="s">
        <v>404</v>
      </c>
      <c r="H92" s="5" t="s">
        <v>254</v>
      </c>
      <c r="I92" s="5" t="s">
        <v>716</v>
      </c>
      <c r="J92" s="5" t="s">
        <v>716</v>
      </c>
      <c r="K92" s="5" t="s">
        <v>716</v>
      </c>
      <c r="L92" s="5" t="s">
        <v>716</v>
      </c>
      <c r="M92" s="5" t="s">
        <v>716</v>
      </c>
      <c r="N92" s="5" t="s">
        <v>716</v>
      </c>
      <c r="O92" s="5" t="s">
        <v>716</v>
      </c>
      <c r="P92" s="5" t="s">
        <v>716</v>
      </c>
      <c r="Q92" s="5" t="s">
        <v>716</v>
      </c>
      <c r="R92" s="5" t="s">
        <v>716</v>
      </c>
      <c r="S92" s="5" t="s">
        <v>716</v>
      </c>
      <c r="T92" s="5" t="s">
        <v>716</v>
      </c>
      <c r="U92" s="5" t="s">
        <v>716</v>
      </c>
      <c r="V92" s="5" t="s">
        <v>716</v>
      </c>
      <c r="W92" s="5" t="s">
        <v>716</v>
      </c>
      <c r="X92" s="5" t="s">
        <v>716</v>
      </c>
      <c r="Y92" s="5" t="s">
        <v>716</v>
      </c>
      <c r="Z92" s="5" t="s">
        <v>716</v>
      </c>
      <c r="AA92" s="5" t="s">
        <v>716</v>
      </c>
      <c r="AB92" s="5" t="s">
        <v>716</v>
      </c>
      <c r="AC92" s="5" t="s">
        <v>716</v>
      </c>
      <c r="AD92" s="5" t="s">
        <v>716</v>
      </c>
      <c r="AE92" s="5" t="s">
        <v>271</v>
      </c>
      <c r="AF92" s="5" t="s">
        <v>418</v>
      </c>
      <c r="AG92" s="5" t="s">
        <v>716</v>
      </c>
      <c r="AH92" s="5" t="s">
        <v>716</v>
      </c>
      <c r="AI92" s="5" t="s">
        <v>716</v>
      </c>
      <c r="AJ92" s="5" t="s">
        <v>716</v>
      </c>
      <c r="AK92" s="5" t="s">
        <v>716</v>
      </c>
      <c r="AL92" s="5" t="s">
        <v>716</v>
      </c>
      <c r="AM92" s="5" t="s">
        <v>716</v>
      </c>
      <c r="AN92" s="5" t="s">
        <v>716</v>
      </c>
      <c r="AO92" s="5" t="s">
        <v>716</v>
      </c>
      <c r="AP92" s="5" t="s">
        <v>716</v>
      </c>
      <c r="AQ92" s="5" t="s">
        <v>716</v>
      </c>
      <c r="AR92" s="5" t="s">
        <v>716</v>
      </c>
      <c r="AS92" s="5" t="s">
        <v>716</v>
      </c>
      <c r="AT92" s="5" t="s">
        <v>716</v>
      </c>
      <c r="AU92" s="5" t="s">
        <v>716</v>
      </c>
    </row>
    <row r="93" spans="1:47" ht="71.349999999999994" x14ac:dyDescent="0.25">
      <c r="A93" s="5" t="s">
        <v>419</v>
      </c>
      <c r="B93" s="5" t="s">
        <v>419</v>
      </c>
      <c r="C93" s="5" t="s">
        <v>88</v>
      </c>
      <c r="D93" s="5" t="s">
        <v>420</v>
      </c>
      <c r="E93" s="5" t="s">
        <v>251</v>
      </c>
      <c r="F93" s="5" t="s">
        <v>421</v>
      </c>
      <c r="G93" s="5" t="s">
        <v>421</v>
      </c>
      <c r="H93" s="5" t="s">
        <v>254</v>
      </c>
      <c r="I93" s="5" t="s">
        <v>716</v>
      </c>
      <c r="J93" s="5" t="s">
        <v>716</v>
      </c>
      <c r="K93" s="5" t="s">
        <v>716</v>
      </c>
      <c r="L93" s="5" t="s">
        <v>716</v>
      </c>
      <c r="M93" s="5" t="s">
        <v>716</v>
      </c>
      <c r="N93" s="5" t="s">
        <v>716</v>
      </c>
      <c r="O93" s="5" t="s">
        <v>716</v>
      </c>
      <c r="P93" s="5" t="s">
        <v>716</v>
      </c>
      <c r="Q93" s="5" t="s">
        <v>716</v>
      </c>
      <c r="R93" s="5" t="s">
        <v>716</v>
      </c>
      <c r="S93" s="5" t="s">
        <v>716</v>
      </c>
      <c r="T93" s="5" t="s">
        <v>716</v>
      </c>
      <c r="U93" s="5" t="s">
        <v>716</v>
      </c>
      <c r="V93" s="5" t="s">
        <v>716</v>
      </c>
      <c r="W93" s="5" t="s">
        <v>716</v>
      </c>
      <c r="X93" s="5" t="s">
        <v>716</v>
      </c>
      <c r="Y93" s="5" t="s">
        <v>716</v>
      </c>
      <c r="Z93" s="5" t="s">
        <v>716</v>
      </c>
      <c r="AA93" s="5" t="s">
        <v>716</v>
      </c>
      <c r="AB93" s="5" t="s">
        <v>716</v>
      </c>
      <c r="AC93" s="5" t="s">
        <v>716</v>
      </c>
      <c r="AD93" s="5" t="s">
        <v>716</v>
      </c>
      <c r="AE93" s="5" t="s">
        <v>271</v>
      </c>
      <c r="AF93" s="5" t="s">
        <v>422</v>
      </c>
      <c r="AG93" s="5" t="s">
        <v>716</v>
      </c>
      <c r="AH93" s="5" t="s">
        <v>716</v>
      </c>
      <c r="AI93" s="5" t="s">
        <v>716</v>
      </c>
      <c r="AJ93" s="5" t="s">
        <v>716</v>
      </c>
      <c r="AK93" s="5" t="s">
        <v>716</v>
      </c>
      <c r="AL93" s="5" t="s">
        <v>716</v>
      </c>
      <c r="AM93" s="5" t="s">
        <v>716</v>
      </c>
      <c r="AN93" s="5" t="s">
        <v>716</v>
      </c>
      <c r="AO93" s="5" t="s">
        <v>716</v>
      </c>
      <c r="AP93" s="5" t="s">
        <v>716</v>
      </c>
      <c r="AQ93" s="5" t="s">
        <v>716</v>
      </c>
      <c r="AR93" s="5" t="s">
        <v>716</v>
      </c>
      <c r="AS93" s="5" t="s">
        <v>716</v>
      </c>
      <c r="AT93" s="5" t="s">
        <v>716</v>
      </c>
      <c r="AU93" s="5" t="s">
        <v>716</v>
      </c>
    </row>
    <row r="94" spans="1:47" ht="142.65" x14ac:dyDescent="0.25">
      <c r="A94" s="5" t="s">
        <v>423</v>
      </c>
      <c r="B94" s="5" t="s">
        <v>423</v>
      </c>
      <c r="C94" s="5" t="s">
        <v>88</v>
      </c>
      <c r="D94" s="5" t="s">
        <v>250</v>
      </c>
      <c r="E94" s="5" t="s">
        <v>259</v>
      </c>
      <c r="F94" s="5" t="s">
        <v>424</v>
      </c>
      <c r="G94" s="5" t="s">
        <v>425</v>
      </c>
      <c r="H94" s="5" t="s">
        <v>254</v>
      </c>
      <c r="I94" s="5" t="s">
        <v>716</v>
      </c>
      <c r="J94" s="5" t="s">
        <v>716</v>
      </c>
      <c r="K94" s="5" t="s">
        <v>716</v>
      </c>
      <c r="L94" s="5" t="s">
        <v>716</v>
      </c>
      <c r="M94" s="5" t="s">
        <v>716</v>
      </c>
      <c r="N94" s="5" t="s">
        <v>716</v>
      </c>
      <c r="O94" s="5" t="s">
        <v>716</v>
      </c>
      <c r="P94" s="5" t="s">
        <v>716</v>
      </c>
      <c r="Q94" s="5" t="s">
        <v>716</v>
      </c>
      <c r="R94" s="5" t="s">
        <v>716</v>
      </c>
      <c r="S94" s="5" t="s">
        <v>716</v>
      </c>
      <c r="T94" s="5" t="s">
        <v>716</v>
      </c>
      <c r="U94" s="5" t="s">
        <v>716</v>
      </c>
      <c r="V94" s="5" t="s">
        <v>716</v>
      </c>
      <c r="W94" s="5" t="s">
        <v>716</v>
      </c>
      <c r="X94" s="5" t="s">
        <v>716</v>
      </c>
      <c r="Y94" s="5" t="s">
        <v>716</v>
      </c>
      <c r="Z94" s="5" t="s">
        <v>716</v>
      </c>
      <c r="AA94" s="5" t="s">
        <v>716</v>
      </c>
      <c r="AB94" s="5" t="s">
        <v>716</v>
      </c>
      <c r="AC94" s="5" t="s">
        <v>716</v>
      </c>
      <c r="AD94" s="5" t="s">
        <v>716</v>
      </c>
      <c r="AE94" s="5" t="s">
        <v>338</v>
      </c>
      <c r="AF94" s="5" t="s">
        <v>426</v>
      </c>
      <c r="AG94" s="5" t="s">
        <v>716</v>
      </c>
      <c r="AH94" s="5" t="s">
        <v>716</v>
      </c>
      <c r="AI94" s="5" t="s">
        <v>716</v>
      </c>
      <c r="AJ94" s="5" t="s">
        <v>716</v>
      </c>
      <c r="AK94" s="5" t="s">
        <v>716</v>
      </c>
      <c r="AL94" s="5" t="s">
        <v>716</v>
      </c>
      <c r="AM94" s="5" t="s">
        <v>716</v>
      </c>
      <c r="AN94" s="5" t="s">
        <v>716</v>
      </c>
      <c r="AO94" s="5" t="s">
        <v>716</v>
      </c>
      <c r="AP94" s="5" t="s">
        <v>716</v>
      </c>
      <c r="AQ94" s="5" t="s">
        <v>716</v>
      </c>
      <c r="AR94" s="5" t="s">
        <v>716</v>
      </c>
      <c r="AS94" s="5" t="s">
        <v>716</v>
      </c>
      <c r="AT94" s="5" t="s">
        <v>716</v>
      </c>
      <c r="AU94" s="5" t="s">
        <v>716</v>
      </c>
    </row>
    <row r="95" spans="1:47" ht="57.1" x14ac:dyDescent="0.25">
      <c r="A95" s="4">
        <v>45344</v>
      </c>
      <c r="B95" s="4">
        <v>45344</v>
      </c>
      <c r="C95" s="5" t="s">
        <v>427</v>
      </c>
      <c r="D95" s="5" t="s">
        <v>101</v>
      </c>
      <c r="E95" s="5" t="s">
        <v>428</v>
      </c>
      <c r="F95" s="5" t="s">
        <v>429</v>
      </c>
      <c r="G95" s="5" t="s">
        <v>430</v>
      </c>
      <c r="H95" s="5" t="s">
        <v>431</v>
      </c>
      <c r="I95" s="5" t="s">
        <v>716</v>
      </c>
      <c r="J95" s="5" t="s">
        <v>716</v>
      </c>
      <c r="K95" s="5" t="s">
        <v>716</v>
      </c>
      <c r="L95" s="5" t="s">
        <v>716</v>
      </c>
      <c r="M95" s="5" t="s">
        <v>716</v>
      </c>
      <c r="N95" s="5" t="s">
        <v>716</v>
      </c>
      <c r="O95" s="5" t="s">
        <v>716</v>
      </c>
      <c r="P95" s="5" t="s">
        <v>716</v>
      </c>
      <c r="Q95" s="5" t="s">
        <v>716</v>
      </c>
      <c r="R95" s="5" t="s">
        <v>716</v>
      </c>
      <c r="S95" s="5" t="s">
        <v>716</v>
      </c>
      <c r="T95" s="5" t="s">
        <v>716</v>
      </c>
      <c r="U95" s="5" t="s">
        <v>716</v>
      </c>
      <c r="V95" s="5" t="s">
        <v>716</v>
      </c>
      <c r="W95" s="5" t="s">
        <v>716</v>
      </c>
      <c r="X95" s="5" t="s">
        <v>716</v>
      </c>
      <c r="Y95" s="5" t="s">
        <v>716</v>
      </c>
      <c r="Z95" s="5" t="s">
        <v>716</v>
      </c>
      <c r="AA95" s="5" t="s">
        <v>716</v>
      </c>
      <c r="AB95" s="5" t="s">
        <v>716</v>
      </c>
      <c r="AC95" s="5" t="s">
        <v>716</v>
      </c>
      <c r="AD95" s="5" t="s">
        <v>716</v>
      </c>
      <c r="AE95" s="5" t="s">
        <v>716</v>
      </c>
      <c r="AF95" s="5" t="s">
        <v>716</v>
      </c>
      <c r="AG95" s="5" t="s">
        <v>716</v>
      </c>
      <c r="AH95" s="5" t="s">
        <v>716</v>
      </c>
      <c r="AI95" s="5" t="s">
        <v>716</v>
      </c>
      <c r="AJ95" s="5" t="s">
        <v>716</v>
      </c>
      <c r="AK95" s="5" t="s">
        <v>716</v>
      </c>
      <c r="AL95" s="5" t="s">
        <v>716</v>
      </c>
      <c r="AM95" s="5" t="s">
        <v>716</v>
      </c>
      <c r="AN95" s="5" t="s">
        <v>716</v>
      </c>
      <c r="AO95" s="5" t="s">
        <v>716</v>
      </c>
      <c r="AP95" s="5" t="s">
        <v>716</v>
      </c>
      <c r="AQ95" s="5" t="s">
        <v>716</v>
      </c>
      <c r="AR95" s="5" t="s">
        <v>716</v>
      </c>
      <c r="AS95" s="5" t="s">
        <v>716</v>
      </c>
      <c r="AT95" s="5" t="s">
        <v>716</v>
      </c>
      <c r="AU95" s="5" t="s">
        <v>716</v>
      </c>
    </row>
    <row r="96" spans="1:47" ht="128.4" x14ac:dyDescent="0.25">
      <c r="A96" s="4">
        <v>45358</v>
      </c>
      <c r="B96" s="4">
        <v>45358</v>
      </c>
      <c r="C96" s="5" t="s">
        <v>427</v>
      </c>
      <c r="D96" s="5" t="s">
        <v>101</v>
      </c>
      <c r="E96" s="5" t="s">
        <v>428</v>
      </c>
      <c r="F96" s="5" t="s">
        <v>432</v>
      </c>
      <c r="G96" s="5" t="s">
        <v>433</v>
      </c>
      <c r="H96" s="5" t="s">
        <v>434</v>
      </c>
      <c r="I96" s="5" t="s">
        <v>716</v>
      </c>
      <c r="J96" s="5" t="s">
        <v>716</v>
      </c>
      <c r="K96" s="5" t="s">
        <v>716</v>
      </c>
      <c r="L96" s="5" t="s">
        <v>716</v>
      </c>
      <c r="M96" s="5" t="s">
        <v>716</v>
      </c>
      <c r="N96" s="5" t="s">
        <v>716</v>
      </c>
      <c r="O96" s="5" t="s">
        <v>716</v>
      </c>
      <c r="P96" s="5" t="s">
        <v>716</v>
      </c>
      <c r="Q96" s="5" t="s">
        <v>716</v>
      </c>
      <c r="R96" s="5" t="s">
        <v>716</v>
      </c>
      <c r="S96" s="5" t="s">
        <v>716</v>
      </c>
      <c r="T96" s="5" t="s">
        <v>716</v>
      </c>
      <c r="U96" s="5" t="s">
        <v>716</v>
      </c>
      <c r="V96" s="5" t="s">
        <v>716</v>
      </c>
      <c r="W96" s="5" t="s">
        <v>716</v>
      </c>
      <c r="X96" s="5" t="s">
        <v>716</v>
      </c>
      <c r="Y96" s="5" t="s">
        <v>716</v>
      </c>
      <c r="Z96" s="5" t="s">
        <v>716</v>
      </c>
      <c r="AA96" s="5" t="s">
        <v>716</v>
      </c>
      <c r="AB96" s="5" t="s">
        <v>716</v>
      </c>
      <c r="AC96" s="5" t="s">
        <v>716</v>
      </c>
      <c r="AD96" s="5" t="s">
        <v>716</v>
      </c>
      <c r="AE96" s="5" t="s">
        <v>716</v>
      </c>
      <c r="AF96" s="5" t="s">
        <v>716</v>
      </c>
      <c r="AG96" s="5" t="s">
        <v>716</v>
      </c>
      <c r="AH96" s="5" t="s">
        <v>716</v>
      </c>
      <c r="AI96" s="5" t="s">
        <v>716</v>
      </c>
      <c r="AJ96" s="5" t="s">
        <v>716</v>
      </c>
      <c r="AK96" s="5" t="s">
        <v>716</v>
      </c>
      <c r="AL96" s="5" t="s">
        <v>716</v>
      </c>
      <c r="AM96" s="5" t="s">
        <v>716</v>
      </c>
      <c r="AN96" s="5" t="s">
        <v>716</v>
      </c>
      <c r="AO96" s="5" t="s">
        <v>716</v>
      </c>
      <c r="AP96" s="5" t="s">
        <v>716</v>
      </c>
      <c r="AQ96" s="5" t="s">
        <v>716</v>
      </c>
      <c r="AR96" s="5" t="s">
        <v>716</v>
      </c>
      <c r="AS96" s="5" t="s">
        <v>716</v>
      </c>
      <c r="AT96" s="5" t="s">
        <v>716</v>
      </c>
      <c r="AU96" s="5" t="s">
        <v>716</v>
      </c>
    </row>
    <row r="97" spans="1:47" ht="42.8" x14ac:dyDescent="0.25">
      <c r="A97" s="4">
        <v>45372</v>
      </c>
      <c r="B97" s="4">
        <v>45372</v>
      </c>
      <c r="C97" s="5" t="s">
        <v>427</v>
      </c>
      <c r="D97" s="5" t="s">
        <v>101</v>
      </c>
      <c r="E97" s="5" t="s">
        <v>428</v>
      </c>
      <c r="F97" s="5" t="s">
        <v>435</v>
      </c>
      <c r="G97" s="5" t="s">
        <v>436</v>
      </c>
      <c r="H97" s="5" t="s">
        <v>431</v>
      </c>
      <c r="I97" s="5" t="s">
        <v>716</v>
      </c>
      <c r="J97" s="5" t="s">
        <v>716</v>
      </c>
      <c r="K97" s="5" t="s">
        <v>716</v>
      </c>
      <c r="L97" s="5" t="s">
        <v>716</v>
      </c>
      <c r="M97" s="5" t="s">
        <v>716</v>
      </c>
      <c r="N97" s="5" t="s">
        <v>716</v>
      </c>
      <c r="O97" s="5" t="s">
        <v>716</v>
      </c>
      <c r="P97" s="5" t="s">
        <v>716</v>
      </c>
      <c r="Q97" s="5" t="s">
        <v>716</v>
      </c>
      <c r="R97" s="5" t="s">
        <v>716</v>
      </c>
      <c r="S97" s="5" t="s">
        <v>716</v>
      </c>
      <c r="T97" s="5" t="s">
        <v>716</v>
      </c>
      <c r="U97" s="5" t="s">
        <v>716</v>
      </c>
      <c r="V97" s="5" t="s">
        <v>716</v>
      </c>
      <c r="W97" s="5" t="s">
        <v>716</v>
      </c>
      <c r="X97" s="5" t="s">
        <v>716</v>
      </c>
      <c r="Y97" s="5" t="s">
        <v>716</v>
      </c>
      <c r="Z97" s="5" t="s">
        <v>716</v>
      </c>
      <c r="AA97" s="5" t="s">
        <v>716</v>
      </c>
      <c r="AB97" s="5" t="s">
        <v>716</v>
      </c>
      <c r="AC97" s="5" t="s">
        <v>716</v>
      </c>
      <c r="AD97" s="5" t="s">
        <v>716</v>
      </c>
      <c r="AE97" s="5" t="s">
        <v>716</v>
      </c>
      <c r="AF97" s="5" t="s">
        <v>716</v>
      </c>
      <c r="AG97" s="5" t="s">
        <v>716</v>
      </c>
      <c r="AH97" s="5" t="s">
        <v>716</v>
      </c>
      <c r="AI97" s="5" t="s">
        <v>716</v>
      </c>
      <c r="AJ97" s="5" t="s">
        <v>716</v>
      </c>
      <c r="AK97" s="5" t="s">
        <v>716</v>
      </c>
      <c r="AL97" s="5" t="s">
        <v>716</v>
      </c>
      <c r="AM97" s="5" t="s">
        <v>716</v>
      </c>
      <c r="AN97" s="5" t="s">
        <v>716</v>
      </c>
      <c r="AO97" s="5" t="s">
        <v>716</v>
      </c>
      <c r="AP97" s="5" t="s">
        <v>716</v>
      </c>
      <c r="AQ97" s="5" t="s">
        <v>716</v>
      </c>
      <c r="AR97" s="5" t="s">
        <v>716</v>
      </c>
      <c r="AS97" s="5" t="s">
        <v>716</v>
      </c>
      <c r="AT97" s="5" t="s">
        <v>716</v>
      </c>
      <c r="AU97" s="5" t="s">
        <v>716</v>
      </c>
    </row>
    <row r="98" spans="1:47" ht="42.8" x14ac:dyDescent="0.25">
      <c r="A98" s="4">
        <v>45470</v>
      </c>
      <c r="B98" s="4">
        <v>45470</v>
      </c>
      <c r="C98" s="5" t="s">
        <v>427</v>
      </c>
      <c r="D98" s="5" t="s">
        <v>101</v>
      </c>
      <c r="E98" s="5" t="s">
        <v>428</v>
      </c>
      <c r="F98" s="5" t="s">
        <v>437</v>
      </c>
      <c r="G98" s="5" t="s">
        <v>438</v>
      </c>
      <c r="H98" s="5" t="s">
        <v>431</v>
      </c>
      <c r="I98" s="5" t="s">
        <v>716</v>
      </c>
      <c r="J98" s="5" t="s">
        <v>716</v>
      </c>
      <c r="K98" s="5" t="s">
        <v>716</v>
      </c>
      <c r="L98" s="5" t="s">
        <v>716</v>
      </c>
      <c r="M98" s="5" t="s">
        <v>716</v>
      </c>
      <c r="N98" s="5" t="s">
        <v>716</v>
      </c>
      <c r="O98" s="5" t="s">
        <v>716</v>
      </c>
      <c r="P98" s="5" t="s">
        <v>716</v>
      </c>
      <c r="Q98" s="5" t="s">
        <v>716</v>
      </c>
      <c r="R98" s="5" t="s">
        <v>716</v>
      </c>
      <c r="S98" s="5" t="s">
        <v>716</v>
      </c>
      <c r="T98" s="5" t="s">
        <v>716</v>
      </c>
      <c r="U98" s="5" t="s">
        <v>716</v>
      </c>
      <c r="V98" s="5" t="s">
        <v>716</v>
      </c>
      <c r="W98" s="5" t="s">
        <v>716</v>
      </c>
      <c r="X98" s="5" t="s">
        <v>716</v>
      </c>
      <c r="Y98" s="5" t="s">
        <v>716</v>
      </c>
      <c r="Z98" s="5" t="s">
        <v>716</v>
      </c>
      <c r="AA98" s="5" t="s">
        <v>716</v>
      </c>
      <c r="AB98" s="5" t="s">
        <v>716</v>
      </c>
      <c r="AC98" s="5" t="s">
        <v>716</v>
      </c>
      <c r="AD98" s="5" t="s">
        <v>716</v>
      </c>
      <c r="AE98" s="5" t="s">
        <v>716</v>
      </c>
      <c r="AF98" s="5" t="s">
        <v>716</v>
      </c>
      <c r="AG98" s="5" t="s">
        <v>716</v>
      </c>
      <c r="AH98" s="5" t="s">
        <v>716</v>
      </c>
      <c r="AI98" s="5" t="s">
        <v>716</v>
      </c>
      <c r="AJ98" s="5" t="s">
        <v>716</v>
      </c>
      <c r="AK98" s="5" t="s">
        <v>716</v>
      </c>
      <c r="AL98" s="5" t="s">
        <v>716</v>
      </c>
      <c r="AM98" s="5" t="s">
        <v>716</v>
      </c>
      <c r="AN98" s="5" t="s">
        <v>716</v>
      </c>
      <c r="AO98" s="5" t="s">
        <v>716</v>
      </c>
      <c r="AP98" s="5" t="s">
        <v>716</v>
      </c>
      <c r="AQ98" s="5" t="s">
        <v>716</v>
      </c>
      <c r="AR98" s="5" t="s">
        <v>716</v>
      </c>
      <c r="AS98" s="5" t="s">
        <v>716</v>
      </c>
      <c r="AT98" s="5" t="s">
        <v>716</v>
      </c>
      <c r="AU98" s="5" t="s">
        <v>716</v>
      </c>
    </row>
    <row r="99" spans="1:47" x14ac:dyDescent="0.25">
      <c r="A99" s="4">
        <v>45497</v>
      </c>
      <c r="B99" s="4">
        <v>45497</v>
      </c>
      <c r="C99" s="5"/>
      <c r="D99" s="5" t="s">
        <v>101</v>
      </c>
      <c r="E99" s="5" t="s">
        <v>439</v>
      </c>
      <c r="F99" s="5" t="s">
        <v>440</v>
      </c>
      <c r="G99" s="5" t="s">
        <v>441</v>
      </c>
      <c r="H99" s="5" t="s">
        <v>442</v>
      </c>
      <c r="I99" s="5" t="s">
        <v>716</v>
      </c>
      <c r="J99" s="5" t="s">
        <v>716</v>
      </c>
      <c r="K99" s="5" t="s">
        <v>716</v>
      </c>
      <c r="L99" s="5" t="s">
        <v>716</v>
      </c>
      <c r="M99" s="5" t="s">
        <v>716</v>
      </c>
      <c r="N99" s="5" t="s">
        <v>716</v>
      </c>
      <c r="O99" s="5" t="s">
        <v>716</v>
      </c>
      <c r="P99" s="5" t="s">
        <v>716</v>
      </c>
      <c r="Q99" s="5" t="s">
        <v>716</v>
      </c>
      <c r="R99" s="5" t="s">
        <v>716</v>
      </c>
      <c r="S99" s="5" t="s">
        <v>716</v>
      </c>
      <c r="T99" s="5" t="s">
        <v>716</v>
      </c>
      <c r="U99" s="5" t="s">
        <v>716</v>
      </c>
      <c r="V99" s="5" t="s">
        <v>716</v>
      </c>
      <c r="W99" s="5" t="s">
        <v>716</v>
      </c>
      <c r="X99" s="5" t="s">
        <v>716</v>
      </c>
      <c r="Y99" s="5" t="s">
        <v>716</v>
      </c>
      <c r="Z99" s="5" t="s">
        <v>716</v>
      </c>
      <c r="AA99" s="5" t="s">
        <v>716</v>
      </c>
      <c r="AB99" s="5" t="s">
        <v>716</v>
      </c>
      <c r="AC99" s="5" t="s">
        <v>716</v>
      </c>
      <c r="AD99" s="5" t="s">
        <v>716</v>
      </c>
      <c r="AE99" s="5" t="s">
        <v>716</v>
      </c>
      <c r="AF99" s="5" t="s">
        <v>716</v>
      </c>
      <c r="AG99" s="5" t="s">
        <v>716</v>
      </c>
      <c r="AH99" s="5" t="s">
        <v>716</v>
      </c>
      <c r="AI99" s="5" t="s">
        <v>716</v>
      </c>
      <c r="AJ99" s="5" t="s">
        <v>716</v>
      </c>
      <c r="AK99" s="5" t="s">
        <v>716</v>
      </c>
      <c r="AL99" s="5" t="s">
        <v>716</v>
      </c>
      <c r="AM99" s="5" t="s">
        <v>716</v>
      </c>
      <c r="AN99" s="5" t="s">
        <v>716</v>
      </c>
      <c r="AO99" s="5" t="s">
        <v>716</v>
      </c>
      <c r="AP99" s="5" t="s">
        <v>716</v>
      </c>
      <c r="AQ99" s="5" t="s">
        <v>716</v>
      </c>
      <c r="AR99" s="5" t="s">
        <v>716</v>
      </c>
      <c r="AS99" s="5" t="s">
        <v>716</v>
      </c>
      <c r="AT99" s="5" t="s">
        <v>716</v>
      </c>
      <c r="AU99" s="5" t="s">
        <v>716</v>
      </c>
    </row>
    <row r="100" spans="1:47" ht="85.6" x14ac:dyDescent="0.25">
      <c r="A100" s="4">
        <v>45511</v>
      </c>
      <c r="B100" s="4">
        <v>45511</v>
      </c>
      <c r="C100" s="5" t="s">
        <v>443</v>
      </c>
      <c r="D100" s="5" t="s">
        <v>101</v>
      </c>
      <c r="E100" s="5" t="s">
        <v>444</v>
      </c>
      <c r="F100" s="5" t="s">
        <v>445</v>
      </c>
      <c r="G100" s="5" t="s">
        <v>446</v>
      </c>
      <c r="H100" s="5" t="s">
        <v>447</v>
      </c>
      <c r="I100" s="5" t="s">
        <v>716</v>
      </c>
      <c r="J100" s="5" t="s">
        <v>716</v>
      </c>
      <c r="K100" s="5" t="s">
        <v>716</v>
      </c>
      <c r="L100" s="5" t="s">
        <v>716</v>
      </c>
      <c r="M100" s="5" t="s">
        <v>716</v>
      </c>
      <c r="N100" s="5" t="s">
        <v>716</v>
      </c>
      <c r="O100" s="5" t="s">
        <v>716</v>
      </c>
      <c r="P100" s="5" t="s">
        <v>716</v>
      </c>
      <c r="Q100" s="5" t="s">
        <v>716</v>
      </c>
      <c r="R100" s="5" t="s">
        <v>716</v>
      </c>
      <c r="S100" s="5" t="s">
        <v>716</v>
      </c>
      <c r="T100" s="5" t="s">
        <v>716</v>
      </c>
      <c r="U100" s="5" t="s">
        <v>716</v>
      </c>
      <c r="V100" s="5" t="s">
        <v>716</v>
      </c>
      <c r="W100" s="5" t="s">
        <v>716</v>
      </c>
      <c r="X100" s="5" t="s">
        <v>716</v>
      </c>
      <c r="Y100" s="5" t="s">
        <v>716</v>
      </c>
      <c r="Z100" s="5" t="s">
        <v>716</v>
      </c>
      <c r="AA100" s="5" t="s">
        <v>716</v>
      </c>
      <c r="AB100" s="5" t="s">
        <v>716</v>
      </c>
      <c r="AC100" s="5" t="s">
        <v>716</v>
      </c>
      <c r="AD100" s="5" t="s">
        <v>716</v>
      </c>
      <c r="AE100" s="5" t="s">
        <v>716</v>
      </c>
      <c r="AF100" s="5" t="s">
        <v>716</v>
      </c>
      <c r="AG100" s="5" t="s">
        <v>716</v>
      </c>
      <c r="AH100" s="5" t="s">
        <v>716</v>
      </c>
      <c r="AI100" s="5" t="s">
        <v>716</v>
      </c>
      <c r="AJ100" s="5" t="s">
        <v>716</v>
      </c>
      <c r="AK100" s="5" t="s">
        <v>716</v>
      </c>
      <c r="AL100" s="5" t="s">
        <v>716</v>
      </c>
      <c r="AM100" s="5" t="s">
        <v>716</v>
      </c>
      <c r="AN100" s="5" t="s">
        <v>716</v>
      </c>
      <c r="AO100" s="5" t="s">
        <v>716</v>
      </c>
      <c r="AP100" s="5" t="s">
        <v>716</v>
      </c>
      <c r="AQ100" s="5" t="s">
        <v>716</v>
      </c>
      <c r="AR100" s="5" t="s">
        <v>716</v>
      </c>
      <c r="AS100" s="5" t="s">
        <v>716</v>
      </c>
      <c r="AT100" s="5" t="s">
        <v>716</v>
      </c>
      <c r="AU100" s="5" t="s">
        <v>716</v>
      </c>
    </row>
    <row r="101" spans="1:47" ht="42.8" x14ac:dyDescent="0.25">
      <c r="A101" s="4">
        <v>45582</v>
      </c>
      <c r="B101" s="4">
        <v>45582</v>
      </c>
      <c r="C101" s="5" t="s">
        <v>427</v>
      </c>
      <c r="D101" s="5" t="s">
        <v>101</v>
      </c>
      <c r="E101" s="5" t="s">
        <v>428</v>
      </c>
      <c r="F101" s="5" t="s">
        <v>448</v>
      </c>
      <c r="G101" s="5" t="s">
        <v>449</v>
      </c>
      <c r="H101" s="5" t="s">
        <v>450</v>
      </c>
      <c r="I101" s="5" t="s">
        <v>716</v>
      </c>
      <c r="J101" s="5" t="s">
        <v>716</v>
      </c>
      <c r="K101" s="5" t="s">
        <v>716</v>
      </c>
      <c r="L101" s="5" t="s">
        <v>716</v>
      </c>
      <c r="M101" s="5" t="s">
        <v>716</v>
      </c>
      <c r="N101" s="5" t="s">
        <v>716</v>
      </c>
      <c r="O101" s="5" t="s">
        <v>716</v>
      </c>
      <c r="P101" s="5" t="s">
        <v>716</v>
      </c>
      <c r="Q101" s="5" t="s">
        <v>716</v>
      </c>
      <c r="R101" s="5" t="s">
        <v>716</v>
      </c>
      <c r="S101" s="5" t="s">
        <v>716</v>
      </c>
      <c r="T101" s="5" t="s">
        <v>716</v>
      </c>
      <c r="U101" s="5" t="s">
        <v>716</v>
      </c>
      <c r="V101" s="5" t="s">
        <v>716</v>
      </c>
      <c r="W101" s="5" t="s">
        <v>716</v>
      </c>
      <c r="X101" s="5" t="s">
        <v>716</v>
      </c>
      <c r="Y101" s="5" t="s">
        <v>716</v>
      </c>
      <c r="Z101" s="5" t="s">
        <v>716</v>
      </c>
      <c r="AA101" s="5" t="s">
        <v>716</v>
      </c>
      <c r="AB101" s="5" t="s">
        <v>716</v>
      </c>
      <c r="AC101" s="5" t="s">
        <v>716</v>
      </c>
      <c r="AD101" s="5" t="s">
        <v>716</v>
      </c>
      <c r="AE101" s="5" t="s">
        <v>716</v>
      </c>
      <c r="AF101" s="5" t="s">
        <v>716</v>
      </c>
      <c r="AG101" s="5" t="s">
        <v>716</v>
      </c>
      <c r="AH101" s="5" t="s">
        <v>716</v>
      </c>
      <c r="AI101" s="5" t="s">
        <v>716</v>
      </c>
      <c r="AJ101" s="5" t="s">
        <v>716</v>
      </c>
      <c r="AK101" s="5" t="s">
        <v>716</v>
      </c>
      <c r="AL101" s="5" t="s">
        <v>716</v>
      </c>
      <c r="AM101" s="5" t="s">
        <v>716</v>
      </c>
      <c r="AN101" s="5" t="s">
        <v>716</v>
      </c>
      <c r="AO101" s="5" t="s">
        <v>716</v>
      </c>
      <c r="AP101" s="5" t="s">
        <v>716</v>
      </c>
      <c r="AQ101" s="5" t="s">
        <v>716</v>
      </c>
      <c r="AR101" s="5" t="s">
        <v>716</v>
      </c>
      <c r="AS101" s="5" t="s">
        <v>716</v>
      </c>
      <c r="AT101" s="5" t="s">
        <v>716</v>
      </c>
      <c r="AU101" s="5" t="s">
        <v>716</v>
      </c>
    </row>
    <row r="102" spans="1:47" ht="71.349999999999994" x14ac:dyDescent="0.25">
      <c r="A102" s="4">
        <v>45624</v>
      </c>
      <c r="B102" s="4">
        <v>45625</v>
      </c>
      <c r="C102" s="5" t="s">
        <v>427</v>
      </c>
      <c r="D102" s="5" t="s">
        <v>101</v>
      </c>
      <c r="E102" s="5" t="s">
        <v>428</v>
      </c>
      <c r="F102" s="5" t="s">
        <v>451</v>
      </c>
      <c r="G102" s="5" t="s">
        <v>452</v>
      </c>
      <c r="H102" s="5" t="s">
        <v>453</v>
      </c>
      <c r="I102" s="5" t="s">
        <v>716</v>
      </c>
      <c r="J102" s="5" t="s">
        <v>716</v>
      </c>
      <c r="K102" s="5" t="s">
        <v>716</v>
      </c>
      <c r="L102" s="5" t="s">
        <v>716</v>
      </c>
      <c r="M102" s="5" t="s">
        <v>716</v>
      </c>
      <c r="N102" s="5" t="s">
        <v>716</v>
      </c>
      <c r="O102" s="5" t="s">
        <v>716</v>
      </c>
      <c r="P102" s="5" t="s">
        <v>716</v>
      </c>
      <c r="Q102" s="5" t="s">
        <v>716</v>
      </c>
      <c r="R102" s="5" t="s">
        <v>716</v>
      </c>
      <c r="S102" s="5" t="s">
        <v>716</v>
      </c>
      <c r="T102" s="5" t="s">
        <v>716</v>
      </c>
      <c r="U102" s="5" t="s">
        <v>716</v>
      </c>
      <c r="V102" s="5" t="s">
        <v>716</v>
      </c>
      <c r="W102" s="5" t="s">
        <v>716</v>
      </c>
      <c r="X102" s="5" t="s">
        <v>716</v>
      </c>
      <c r="Y102" s="5" t="s">
        <v>716</v>
      </c>
      <c r="Z102" s="5" t="s">
        <v>716</v>
      </c>
      <c r="AA102" s="5" t="s">
        <v>716</v>
      </c>
      <c r="AB102" s="5" t="s">
        <v>716</v>
      </c>
      <c r="AC102" s="5" t="s">
        <v>716</v>
      </c>
      <c r="AD102" s="5" t="s">
        <v>716</v>
      </c>
      <c r="AE102" s="5" t="s">
        <v>716</v>
      </c>
      <c r="AF102" s="5" t="s">
        <v>716</v>
      </c>
      <c r="AG102" s="5" t="s">
        <v>716</v>
      </c>
      <c r="AH102" s="5" t="s">
        <v>716</v>
      </c>
      <c r="AI102" s="5" t="s">
        <v>716</v>
      </c>
      <c r="AJ102" s="5" t="s">
        <v>716</v>
      </c>
      <c r="AK102" s="5" t="s">
        <v>716</v>
      </c>
      <c r="AL102" s="5" t="s">
        <v>716</v>
      </c>
      <c r="AM102" s="5" t="s">
        <v>716</v>
      </c>
      <c r="AN102" s="5" t="s">
        <v>716</v>
      </c>
      <c r="AO102" s="5" t="s">
        <v>716</v>
      </c>
      <c r="AP102" s="5" t="s">
        <v>716</v>
      </c>
      <c r="AQ102" s="5" t="s">
        <v>716</v>
      </c>
      <c r="AR102" s="5" t="s">
        <v>716</v>
      </c>
      <c r="AS102" s="5" t="s">
        <v>716</v>
      </c>
      <c r="AT102" s="5" t="s">
        <v>716</v>
      </c>
      <c r="AU102" s="5" t="s">
        <v>716</v>
      </c>
    </row>
    <row r="103" spans="1:47" ht="42.8" x14ac:dyDescent="0.25">
      <c r="A103" s="4">
        <v>45681</v>
      </c>
      <c r="B103" s="4">
        <v>45681</v>
      </c>
      <c r="C103" s="5" t="s">
        <v>88</v>
      </c>
      <c r="D103" s="5" t="s">
        <v>454</v>
      </c>
      <c r="E103" s="5" t="s">
        <v>428</v>
      </c>
      <c r="F103" s="5" t="s">
        <v>455</v>
      </c>
      <c r="G103" s="5" t="s">
        <v>456</v>
      </c>
      <c r="H103" s="5" t="s">
        <v>457</v>
      </c>
      <c r="I103" s="5" t="s">
        <v>716</v>
      </c>
      <c r="J103" s="5" t="s">
        <v>716</v>
      </c>
      <c r="K103" s="5" t="s">
        <v>716</v>
      </c>
      <c r="L103" s="5" t="s">
        <v>716</v>
      </c>
      <c r="M103" s="5" t="s">
        <v>716</v>
      </c>
      <c r="N103" s="5" t="s">
        <v>716</v>
      </c>
      <c r="O103" s="5" t="s">
        <v>716</v>
      </c>
      <c r="P103" s="5" t="s">
        <v>716</v>
      </c>
      <c r="Q103" s="5" t="s">
        <v>716</v>
      </c>
      <c r="R103" s="5" t="s">
        <v>716</v>
      </c>
      <c r="S103" s="5" t="s">
        <v>716</v>
      </c>
      <c r="T103" s="5" t="s">
        <v>716</v>
      </c>
      <c r="U103" s="5" t="s">
        <v>716</v>
      </c>
      <c r="V103" s="5" t="s">
        <v>716</v>
      </c>
      <c r="W103" s="5" t="s">
        <v>716</v>
      </c>
      <c r="X103" s="5" t="s">
        <v>716</v>
      </c>
      <c r="Y103" s="5" t="s">
        <v>716</v>
      </c>
      <c r="Z103" s="5" t="s">
        <v>716</v>
      </c>
      <c r="AA103" s="5" t="s">
        <v>716</v>
      </c>
      <c r="AB103" s="5" t="s">
        <v>716</v>
      </c>
      <c r="AC103" s="5" t="s">
        <v>716</v>
      </c>
      <c r="AD103" s="5" t="s">
        <v>716</v>
      </c>
      <c r="AE103" s="5" t="s">
        <v>716</v>
      </c>
      <c r="AF103" s="5" t="s">
        <v>716</v>
      </c>
      <c r="AG103" s="5" t="s">
        <v>716</v>
      </c>
      <c r="AH103" s="5" t="s">
        <v>716</v>
      </c>
      <c r="AI103" s="5" t="s">
        <v>716</v>
      </c>
      <c r="AJ103" s="5" t="s">
        <v>716</v>
      </c>
      <c r="AK103" s="5" t="s">
        <v>716</v>
      </c>
      <c r="AL103" s="5" t="s">
        <v>716</v>
      </c>
      <c r="AM103" s="5" t="s">
        <v>716</v>
      </c>
      <c r="AN103" s="5" t="s">
        <v>716</v>
      </c>
      <c r="AO103" s="5" t="s">
        <v>716</v>
      </c>
      <c r="AP103" s="5" t="s">
        <v>716</v>
      </c>
      <c r="AQ103" s="5" t="s">
        <v>716</v>
      </c>
      <c r="AR103" s="5" t="s">
        <v>716</v>
      </c>
      <c r="AS103" s="5" t="s">
        <v>716</v>
      </c>
      <c r="AT103" s="5" t="s">
        <v>716</v>
      </c>
      <c r="AU103" s="5" t="s">
        <v>716</v>
      </c>
    </row>
    <row r="104" spans="1:47" ht="28.55" x14ac:dyDescent="0.25">
      <c r="A104" s="4">
        <v>45622</v>
      </c>
      <c r="B104" s="4">
        <v>45623</v>
      </c>
      <c r="C104" s="5" t="s">
        <v>88</v>
      </c>
      <c r="D104" s="5" t="s">
        <v>458</v>
      </c>
      <c r="E104" s="5" t="s">
        <v>428</v>
      </c>
      <c r="F104" s="5" t="s">
        <v>459</v>
      </c>
      <c r="G104" s="5" t="s">
        <v>460</v>
      </c>
      <c r="H104" s="5" t="s">
        <v>461</v>
      </c>
      <c r="I104" s="5" t="s">
        <v>716</v>
      </c>
      <c r="J104" s="5" t="s">
        <v>716</v>
      </c>
      <c r="K104" s="5" t="s">
        <v>716</v>
      </c>
      <c r="L104" s="5" t="s">
        <v>716</v>
      </c>
      <c r="M104" s="5" t="s">
        <v>716</v>
      </c>
      <c r="N104" s="5" t="s">
        <v>716</v>
      </c>
      <c r="O104" s="5" t="s">
        <v>716</v>
      </c>
      <c r="P104" s="5" t="s">
        <v>716</v>
      </c>
      <c r="Q104" s="5" t="s">
        <v>716</v>
      </c>
      <c r="R104" s="5" t="s">
        <v>716</v>
      </c>
      <c r="S104" s="5" t="s">
        <v>716</v>
      </c>
      <c r="T104" s="5" t="s">
        <v>716</v>
      </c>
      <c r="U104" s="5" t="s">
        <v>716</v>
      </c>
      <c r="V104" s="5" t="s">
        <v>716</v>
      </c>
      <c r="W104" s="5" t="s">
        <v>716</v>
      </c>
      <c r="X104" s="5" t="s">
        <v>716</v>
      </c>
      <c r="Y104" s="5" t="s">
        <v>716</v>
      </c>
      <c r="Z104" s="5" t="s">
        <v>716</v>
      </c>
      <c r="AA104" s="5" t="s">
        <v>716</v>
      </c>
      <c r="AB104" s="5" t="s">
        <v>716</v>
      </c>
      <c r="AC104" s="5" t="s">
        <v>716</v>
      </c>
      <c r="AD104" s="5" t="s">
        <v>716</v>
      </c>
      <c r="AE104" s="5" t="s">
        <v>716</v>
      </c>
      <c r="AF104" s="5" t="s">
        <v>716</v>
      </c>
      <c r="AG104" s="5" t="s">
        <v>716</v>
      </c>
      <c r="AH104" s="5" t="s">
        <v>716</v>
      </c>
      <c r="AI104" s="5" t="s">
        <v>716</v>
      </c>
      <c r="AJ104" s="5" t="s">
        <v>716</v>
      </c>
      <c r="AK104" s="5" t="s">
        <v>716</v>
      </c>
      <c r="AL104" s="5" t="s">
        <v>716</v>
      </c>
      <c r="AM104" s="5" t="s">
        <v>716</v>
      </c>
      <c r="AN104" s="5" t="s">
        <v>716</v>
      </c>
      <c r="AO104" s="5" t="s">
        <v>716</v>
      </c>
      <c r="AP104" s="5" t="s">
        <v>716</v>
      </c>
      <c r="AQ104" s="5" t="s">
        <v>716</v>
      </c>
      <c r="AR104" s="5" t="s">
        <v>716</v>
      </c>
      <c r="AS104" s="5" t="s">
        <v>716</v>
      </c>
      <c r="AT104" s="5" t="s">
        <v>716</v>
      </c>
      <c r="AU104" s="5" t="s">
        <v>716</v>
      </c>
    </row>
    <row r="105" spans="1:47" ht="42.8" x14ac:dyDescent="0.25">
      <c r="A105" s="4">
        <v>45677</v>
      </c>
      <c r="B105" s="4">
        <v>45311</v>
      </c>
      <c r="C105" s="5" t="s">
        <v>427</v>
      </c>
      <c r="D105" s="5" t="s">
        <v>101</v>
      </c>
      <c r="E105" s="5" t="s">
        <v>428</v>
      </c>
      <c r="F105" s="5" t="s">
        <v>462</v>
      </c>
      <c r="G105" s="5" t="s">
        <v>463</v>
      </c>
      <c r="H105" s="5" t="s">
        <v>464</v>
      </c>
      <c r="I105" s="5" t="s">
        <v>716</v>
      </c>
      <c r="J105" s="5" t="s">
        <v>716</v>
      </c>
      <c r="K105" s="5" t="s">
        <v>716</v>
      </c>
      <c r="L105" s="5" t="s">
        <v>716</v>
      </c>
      <c r="M105" s="5" t="s">
        <v>716</v>
      </c>
      <c r="N105" s="5" t="s">
        <v>716</v>
      </c>
      <c r="O105" s="5" t="s">
        <v>716</v>
      </c>
      <c r="P105" s="5" t="s">
        <v>716</v>
      </c>
      <c r="Q105" s="5" t="s">
        <v>716</v>
      </c>
      <c r="R105" s="5" t="s">
        <v>716</v>
      </c>
      <c r="S105" s="5" t="s">
        <v>716</v>
      </c>
      <c r="T105" s="5" t="s">
        <v>716</v>
      </c>
      <c r="U105" s="5" t="s">
        <v>716</v>
      </c>
      <c r="V105" s="5" t="s">
        <v>716</v>
      </c>
      <c r="W105" s="5" t="s">
        <v>716</v>
      </c>
      <c r="X105" s="5" t="s">
        <v>716</v>
      </c>
      <c r="Y105" s="5" t="s">
        <v>716</v>
      </c>
      <c r="Z105" s="5" t="s">
        <v>716</v>
      </c>
      <c r="AA105" s="5" t="s">
        <v>716</v>
      </c>
      <c r="AB105" s="5" t="s">
        <v>716</v>
      </c>
      <c r="AC105" s="5" t="s">
        <v>716</v>
      </c>
      <c r="AD105" s="5" t="s">
        <v>716</v>
      </c>
      <c r="AE105" s="5" t="s">
        <v>716</v>
      </c>
      <c r="AF105" s="5" t="s">
        <v>716</v>
      </c>
      <c r="AG105" s="5" t="s">
        <v>716</v>
      </c>
      <c r="AH105" s="5" t="s">
        <v>716</v>
      </c>
      <c r="AI105" s="5" t="s">
        <v>716</v>
      </c>
      <c r="AJ105" s="5" t="s">
        <v>716</v>
      </c>
      <c r="AK105" s="5" t="s">
        <v>716</v>
      </c>
      <c r="AL105" s="5" t="s">
        <v>716</v>
      </c>
      <c r="AM105" s="5" t="s">
        <v>716</v>
      </c>
      <c r="AN105" s="5" t="s">
        <v>716</v>
      </c>
      <c r="AO105" s="5" t="s">
        <v>716</v>
      </c>
      <c r="AP105" s="5" t="s">
        <v>716</v>
      </c>
      <c r="AQ105" s="5" t="s">
        <v>716</v>
      </c>
      <c r="AR105" s="5" t="s">
        <v>716</v>
      </c>
      <c r="AS105" s="5" t="s">
        <v>716</v>
      </c>
      <c r="AT105" s="5" t="s">
        <v>716</v>
      </c>
      <c r="AU105" s="5" t="s">
        <v>716</v>
      </c>
    </row>
    <row r="106" spans="1:47" ht="28.55" x14ac:dyDescent="0.25">
      <c r="A106" s="4">
        <v>45919</v>
      </c>
      <c r="B106" s="4">
        <v>45919</v>
      </c>
      <c r="C106" s="5" t="s">
        <v>427</v>
      </c>
      <c r="D106" s="5" t="s">
        <v>101</v>
      </c>
      <c r="E106" s="5" t="s">
        <v>439</v>
      </c>
      <c r="F106" s="5" t="s">
        <v>465</v>
      </c>
      <c r="G106" s="5" t="s">
        <v>466</v>
      </c>
      <c r="H106" s="5" t="s">
        <v>467</v>
      </c>
      <c r="I106" s="5" t="s">
        <v>716</v>
      </c>
      <c r="J106" s="5" t="s">
        <v>716</v>
      </c>
      <c r="K106" s="5" t="s">
        <v>716</v>
      </c>
      <c r="L106" s="5" t="s">
        <v>716</v>
      </c>
      <c r="M106" s="5" t="s">
        <v>716</v>
      </c>
      <c r="N106" s="5" t="s">
        <v>716</v>
      </c>
      <c r="O106" s="5" t="s">
        <v>716</v>
      </c>
      <c r="P106" s="5" t="s">
        <v>716</v>
      </c>
      <c r="Q106" s="5" t="s">
        <v>716</v>
      </c>
      <c r="R106" s="5" t="s">
        <v>716</v>
      </c>
      <c r="S106" s="5" t="s">
        <v>716</v>
      </c>
      <c r="T106" s="5" t="s">
        <v>716</v>
      </c>
      <c r="U106" s="5" t="s">
        <v>716</v>
      </c>
      <c r="V106" s="5" t="s">
        <v>716</v>
      </c>
      <c r="W106" s="5" t="s">
        <v>716</v>
      </c>
      <c r="X106" s="5" t="s">
        <v>716</v>
      </c>
      <c r="Y106" s="5" t="s">
        <v>716</v>
      </c>
      <c r="Z106" s="5" t="s">
        <v>716</v>
      </c>
      <c r="AA106" s="5" t="s">
        <v>716</v>
      </c>
      <c r="AB106" s="5" t="s">
        <v>716</v>
      </c>
      <c r="AC106" s="5" t="s">
        <v>716</v>
      </c>
      <c r="AD106" s="5" t="s">
        <v>716</v>
      </c>
      <c r="AE106" s="5" t="s">
        <v>716</v>
      </c>
      <c r="AF106" s="5" t="s">
        <v>716</v>
      </c>
      <c r="AG106" s="5" t="s">
        <v>716</v>
      </c>
      <c r="AH106" s="5" t="s">
        <v>716</v>
      </c>
      <c r="AI106" s="5" t="s">
        <v>716</v>
      </c>
      <c r="AJ106" s="5" t="s">
        <v>716</v>
      </c>
      <c r="AK106" s="5" t="s">
        <v>716</v>
      </c>
      <c r="AL106" s="5" t="s">
        <v>716</v>
      </c>
      <c r="AM106" s="5" t="s">
        <v>716</v>
      </c>
      <c r="AN106" s="5" t="s">
        <v>716</v>
      </c>
      <c r="AO106" s="5" t="s">
        <v>716</v>
      </c>
      <c r="AP106" s="5" t="s">
        <v>716</v>
      </c>
      <c r="AQ106" s="5" t="s">
        <v>716</v>
      </c>
      <c r="AR106" s="5" t="s">
        <v>716</v>
      </c>
      <c r="AS106" s="5" t="s">
        <v>716</v>
      </c>
      <c r="AT106" s="5" t="s">
        <v>716</v>
      </c>
      <c r="AU106" s="5" t="s">
        <v>716</v>
      </c>
    </row>
    <row r="107" spans="1:47" ht="28.55" x14ac:dyDescent="0.25">
      <c r="A107" s="4">
        <v>45924</v>
      </c>
      <c r="B107" s="4">
        <v>45559</v>
      </c>
      <c r="C107" s="5" t="s">
        <v>427</v>
      </c>
      <c r="D107" s="5" t="s">
        <v>101</v>
      </c>
      <c r="E107" s="5" t="s">
        <v>439</v>
      </c>
      <c r="F107" s="5" t="s">
        <v>468</v>
      </c>
      <c r="G107" s="5" t="s">
        <v>469</v>
      </c>
      <c r="H107" s="5" t="s">
        <v>470</v>
      </c>
      <c r="I107" s="5" t="s">
        <v>716</v>
      </c>
      <c r="J107" s="5" t="s">
        <v>716</v>
      </c>
      <c r="K107" s="5" t="s">
        <v>716</v>
      </c>
      <c r="L107" s="5" t="s">
        <v>716</v>
      </c>
      <c r="M107" s="5" t="s">
        <v>716</v>
      </c>
      <c r="N107" s="5" t="s">
        <v>716</v>
      </c>
      <c r="O107" s="5" t="s">
        <v>716</v>
      </c>
      <c r="P107" s="5" t="s">
        <v>716</v>
      </c>
      <c r="Q107" s="5" t="s">
        <v>716</v>
      </c>
      <c r="R107" s="5" t="s">
        <v>716</v>
      </c>
      <c r="S107" s="5" t="s">
        <v>716</v>
      </c>
      <c r="T107" s="5" t="s">
        <v>716</v>
      </c>
      <c r="U107" s="5" t="s">
        <v>716</v>
      </c>
      <c r="V107" s="5" t="s">
        <v>716</v>
      </c>
      <c r="W107" s="5" t="s">
        <v>716</v>
      </c>
      <c r="X107" s="5" t="s">
        <v>716</v>
      </c>
      <c r="Y107" s="5" t="s">
        <v>716</v>
      </c>
      <c r="Z107" s="5" t="s">
        <v>716</v>
      </c>
      <c r="AA107" s="5" t="s">
        <v>716</v>
      </c>
      <c r="AB107" s="5" t="s">
        <v>716</v>
      </c>
      <c r="AC107" s="5" t="s">
        <v>716</v>
      </c>
      <c r="AD107" s="5" t="s">
        <v>716</v>
      </c>
      <c r="AE107" s="5" t="s">
        <v>716</v>
      </c>
      <c r="AF107" s="5" t="s">
        <v>716</v>
      </c>
      <c r="AG107" s="5" t="s">
        <v>716</v>
      </c>
      <c r="AH107" s="5" t="s">
        <v>716</v>
      </c>
      <c r="AI107" s="5" t="s">
        <v>716</v>
      </c>
      <c r="AJ107" s="5" t="s">
        <v>716</v>
      </c>
      <c r="AK107" s="5" t="s">
        <v>716</v>
      </c>
      <c r="AL107" s="5" t="s">
        <v>716</v>
      </c>
      <c r="AM107" s="5" t="s">
        <v>716</v>
      </c>
      <c r="AN107" s="5" t="s">
        <v>716</v>
      </c>
      <c r="AO107" s="5" t="s">
        <v>716</v>
      </c>
      <c r="AP107" s="5" t="s">
        <v>716</v>
      </c>
      <c r="AQ107" s="5" t="s">
        <v>716</v>
      </c>
      <c r="AR107" s="5" t="s">
        <v>716</v>
      </c>
      <c r="AS107" s="5" t="s">
        <v>716</v>
      </c>
      <c r="AT107" s="5" t="s">
        <v>716</v>
      </c>
      <c r="AU107" s="5" t="s">
        <v>716</v>
      </c>
    </row>
    <row r="108" spans="1:47" ht="28.55" x14ac:dyDescent="0.25">
      <c r="A108" s="4">
        <v>45946</v>
      </c>
      <c r="B108" s="4">
        <v>45946</v>
      </c>
      <c r="C108" s="5" t="s">
        <v>427</v>
      </c>
      <c r="D108" s="5" t="s">
        <v>101</v>
      </c>
      <c r="E108" s="5" t="s">
        <v>439</v>
      </c>
      <c r="F108" s="5" t="s">
        <v>471</v>
      </c>
      <c r="G108" s="5" t="s">
        <v>472</v>
      </c>
      <c r="H108" s="5" t="s">
        <v>467</v>
      </c>
      <c r="I108" s="5" t="s">
        <v>716</v>
      </c>
      <c r="J108" s="5" t="s">
        <v>716</v>
      </c>
      <c r="K108" s="5" t="s">
        <v>716</v>
      </c>
      <c r="L108" s="5" t="s">
        <v>716</v>
      </c>
      <c r="M108" s="5" t="s">
        <v>716</v>
      </c>
      <c r="N108" s="5" t="s">
        <v>716</v>
      </c>
      <c r="O108" s="5" t="s">
        <v>716</v>
      </c>
      <c r="P108" s="5" t="s">
        <v>716</v>
      </c>
      <c r="Q108" s="5" t="s">
        <v>716</v>
      </c>
      <c r="R108" s="5" t="s">
        <v>716</v>
      </c>
      <c r="S108" s="5" t="s">
        <v>716</v>
      </c>
      <c r="T108" s="5" t="s">
        <v>716</v>
      </c>
      <c r="U108" s="5" t="s">
        <v>716</v>
      </c>
      <c r="V108" s="5" t="s">
        <v>716</v>
      </c>
      <c r="W108" s="5" t="s">
        <v>716</v>
      </c>
      <c r="X108" s="5" t="s">
        <v>716</v>
      </c>
      <c r="Y108" s="5" t="s">
        <v>716</v>
      </c>
      <c r="Z108" s="5" t="s">
        <v>716</v>
      </c>
      <c r="AA108" s="5" t="s">
        <v>716</v>
      </c>
      <c r="AB108" s="5" t="s">
        <v>716</v>
      </c>
      <c r="AC108" s="5" t="s">
        <v>716</v>
      </c>
      <c r="AD108" s="5" t="s">
        <v>716</v>
      </c>
      <c r="AE108" s="5" t="s">
        <v>716</v>
      </c>
      <c r="AF108" s="5" t="s">
        <v>716</v>
      </c>
      <c r="AG108" s="5" t="s">
        <v>716</v>
      </c>
      <c r="AH108" s="5" t="s">
        <v>716</v>
      </c>
      <c r="AI108" s="5" t="s">
        <v>716</v>
      </c>
      <c r="AJ108" s="5" t="s">
        <v>716</v>
      </c>
      <c r="AK108" s="5" t="s">
        <v>716</v>
      </c>
      <c r="AL108" s="5" t="s">
        <v>716</v>
      </c>
      <c r="AM108" s="5" t="s">
        <v>716</v>
      </c>
      <c r="AN108" s="5" t="s">
        <v>716</v>
      </c>
      <c r="AO108" s="5" t="s">
        <v>716</v>
      </c>
      <c r="AP108" s="5" t="s">
        <v>716</v>
      </c>
      <c r="AQ108" s="5" t="s">
        <v>716</v>
      </c>
      <c r="AR108" s="5" t="s">
        <v>716</v>
      </c>
      <c r="AS108" s="5" t="s">
        <v>716</v>
      </c>
      <c r="AT108" s="5" t="s">
        <v>716</v>
      </c>
      <c r="AU108" s="5" t="s">
        <v>716</v>
      </c>
    </row>
    <row r="109" spans="1:47" ht="28.55" x14ac:dyDescent="0.25">
      <c r="A109" s="4">
        <v>45932</v>
      </c>
      <c r="B109" s="5" t="s">
        <v>473</v>
      </c>
      <c r="C109" s="5" t="s">
        <v>427</v>
      </c>
      <c r="D109" s="5" t="s">
        <v>101</v>
      </c>
      <c r="E109" s="5" t="s">
        <v>439</v>
      </c>
      <c r="F109" s="5" t="s">
        <v>474</v>
      </c>
      <c r="G109" s="5" t="s">
        <v>475</v>
      </c>
      <c r="H109" s="5" t="s">
        <v>467</v>
      </c>
      <c r="I109" s="5" t="s">
        <v>716</v>
      </c>
      <c r="J109" s="5" t="s">
        <v>716</v>
      </c>
      <c r="K109" s="5" t="s">
        <v>716</v>
      </c>
      <c r="L109" s="5" t="s">
        <v>716</v>
      </c>
      <c r="M109" s="5" t="s">
        <v>716</v>
      </c>
      <c r="N109" s="5" t="s">
        <v>716</v>
      </c>
      <c r="O109" s="5" t="s">
        <v>716</v>
      </c>
      <c r="P109" s="5" t="s">
        <v>716</v>
      </c>
      <c r="Q109" s="5" t="s">
        <v>716</v>
      </c>
      <c r="R109" s="5" t="s">
        <v>716</v>
      </c>
      <c r="S109" s="5" t="s">
        <v>716</v>
      </c>
      <c r="T109" s="5" t="s">
        <v>716</v>
      </c>
      <c r="U109" s="5" t="s">
        <v>716</v>
      </c>
      <c r="V109" s="5" t="s">
        <v>716</v>
      </c>
      <c r="W109" s="5" t="s">
        <v>716</v>
      </c>
      <c r="X109" s="5" t="s">
        <v>716</v>
      </c>
      <c r="Y109" s="5" t="s">
        <v>716</v>
      </c>
      <c r="Z109" s="5" t="s">
        <v>716</v>
      </c>
      <c r="AA109" s="5" t="s">
        <v>716</v>
      </c>
      <c r="AB109" s="5" t="s">
        <v>716</v>
      </c>
      <c r="AC109" s="5" t="s">
        <v>716</v>
      </c>
      <c r="AD109" s="5" t="s">
        <v>716</v>
      </c>
      <c r="AE109" s="5" t="s">
        <v>716</v>
      </c>
      <c r="AF109" s="5" t="s">
        <v>716</v>
      </c>
      <c r="AG109" s="5" t="s">
        <v>716</v>
      </c>
      <c r="AH109" s="5" t="s">
        <v>716</v>
      </c>
      <c r="AI109" s="5" t="s">
        <v>716</v>
      </c>
      <c r="AJ109" s="5" t="s">
        <v>716</v>
      </c>
      <c r="AK109" s="5" t="s">
        <v>716</v>
      </c>
      <c r="AL109" s="5" t="s">
        <v>716</v>
      </c>
      <c r="AM109" s="5" t="s">
        <v>716</v>
      </c>
      <c r="AN109" s="5" t="s">
        <v>716</v>
      </c>
      <c r="AO109" s="5" t="s">
        <v>716</v>
      </c>
      <c r="AP109" s="5" t="s">
        <v>716</v>
      </c>
      <c r="AQ109" s="5" t="s">
        <v>716</v>
      </c>
      <c r="AR109" s="5" t="s">
        <v>716</v>
      </c>
      <c r="AS109" s="5" t="s">
        <v>716</v>
      </c>
      <c r="AT109" s="5" t="s">
        <v>716</v>
      </c>
      <c r="AU109" s="5" t="s">
        <v>716</v>
      </c>
    </row>
    <row r="110" spans="1:47" ht="42.8" x14ac:dyDescent="0.25">
      <c r="A110" s="4">
        <v>45859</v>
      </c>
      <c r="B110" s="4">
        <v>45860</v>
      </c>
      <c r="C110" s="5" t="s">
        <v>427</v>
      </c>
      <c r="D110" s="5" t="s">
        <v>101</v>
      </c>
      <c r="E110" s="5" t="s">
        <v>428</v>
      </c>
      <c r="F110" s="5" t="s">
        <v>476</v>
      </c>
      <c r="G110" s="5" t="s">
        <v>477</v>
      </c>
      <c r="H110" s="5" t="s">
        <v>478</v>
      </c>
      <c r="I110" s="5" t="s">
        <v>716</v>
      </c>
      <c r="J110" s="5" t="s">
        <v>716</v>
      </c>
      <c r="K110" s="5" t="s">
        <v>716</v>
      </c>
      <c r="L110" s="5" t="s">
        <v>716</v>
      </c>
      <c r="M110" s="5" t="s">
        <v>716</v>
      </c>
      <c r="N110" s="5" t="s">
        <v>716</v>
      </c>
      <c r="O110" s="5" t="s">
        <v>716</v>
      </c>
      <c r="P110" s="5" t="s">
        <v>716</v>
      </c>
      <c r="Q110" s="5" t="s">
        <v>716</v>
      </c>
      <c r="R110" s="5" t="s">
        <v>716</v>
      </c>
      <c r="S110" s="5" t="s">
        <v>716</v>
      </c>
      <c r="T110" s="5" t="s">
        <v>716</v>
      </c>
      <c r="U110" s="5" t="s">
        <v>716</v>
      </c>
      <c r="V110" s="5" t="s">
        <v>716</v>
      </c>
      <c r="W110" s="5" t="s">
        <v>716</v>
      </c>
      <c r="X110" s="5" t="s">
        <v>716</v>
      </c>
      <c r="Y110" s="5" t="s">
        <v>716</v>
      </c>
      <c r="Z110" s="5" t="s">
        <v>716</v>
      </c>
      <c r="AA110" s="5" t="s">
        <v>716</v>
      </c>
      <c r="AB110" s="5" t="s">
        <v>716</v>
      </c>
      <c r="AC110" s="5" t="s">
        <v>716</v>
      </c>
      <c r="AD110" s="5" t="s">
        <v>716</v>
      </c>
      <c r="AE110" s="5" t="s">
        <v>716</v>
      </c>
      <c r="AF110" s="5" t="s">
        <v>716</v>
      </c>
      <c r="AG110" s="5" t="s">
        <v>716</v>
      </c>
      <c r="AH110" s="5" t="s">
        <v>716</v>
      </c>
      <c r="AI110" s="5" t="s">
        <v>716</v>
      </c>
      <c r="AJ110" s="5" t="s">
        <v>716</v>
      </c>
      <c r="AK110" s="5" t="s">
        <v>716</v>
      </c>
      <c r="AL110" s="5" t="s">
        <v>716</v>
      </c>
      <c r="AM110" s="5" t="s">
        <v>716</v>
      </c>
      <c r="AN110" s="5" t="s">
        <v>716</v>
      </c>
      <c r="AO110" s="5" t="s">
        <v>716</v>
      </c>
      <c r="AP110" s="5" t="s">
        <v>716</v>
      </c>
      <c r="AQ110" s="5" t="s">
        <v>716</v>
      </c>
      <c r="AR110" s="5" t="s">
        <v>716</v>
      </c>
      <c r="AS110" s="5" t="s">
        <v>716</v>
      </c>
      <c r="AT110" s="5" t="s">
        <v>716</v>
      </c>
      <c r="AU110" s="5" t="s">
        <v>716</v>
      </c>
    </row>
    <row r="111" spans="1:47" ht="71.349999999999994" x14ac:dyDescent="0.25">
      <c r="A111" s="4">
        <v>45922</v>
      </c>
      <c r="B111" s="4">
        <v>45923</v>
      </c>
      <c r="C111" s="5" t="s">
        <v>88</v>
      </c>
      <c r="D111" s="5" t="s">
        <v>479</v>
      </c>
      <c r="E111" s="5" t="s">
        <v>428</v>
      </c>
      <c r="F111" s="5" t="s">
        <v>480</v>
      </c>
      <c r="G111" s="5" t="s">
        <v>481</v>
      </c>
      <c r="H111" s="5" t="s">
        <v>482</v>
      </c>
      <c r="I111" s="5" t="s">
        <v>716</v>
      </c>
      <c r="J111" s="5" t="s">
        <v>716</v>
      </c>
      <c r="K111" s="5" t="s">
        <v>716</v>
      </c>
      <c r="L111" s="5" t="s">
        <v>716</v>
      </c>
      <c r="M111" s="5" t="s">
        <v>716</v>
      </c>
      <c r="N111" s="5" t="s">
        <v>716</v>
      </c>
      <c r="O111" s="5" t="s">
        <v>716</v>
      </c>
      <c r="P111" s="5" t="s">
        <v>716</v>
      </c>
      <c r="Q111" s="5" t="s">
        <v>716</v>
      </c>
      <c r="R111" s="5" t="s">
        <v>716</v>
      </c>
      <c r="S111" s="5" t="s">
        <v>716</v>
      </c>
      <c r="T111" s="5" t="s">
        <v>716</v>
      </c>
      <c r="U111" s="5" t="s">
        <v>716</v>
      </c>
      <c r="V111" s="5" t="s">
        <v>716</v>
      </c>
      <c r="W111" s="5" t="s">
        <v>716</v>
      </c>
      <c r="X111" s="5" t="s">
        <v>716</v>
      </c>
      <c r="Y111" s="5" t="s">
        <v>716</v>
      </c>
      <c r="Z111" s="5" t="s">
        <v>716</v>
      </c>
      <c r="AA111" s="5" t="s">
        <v>716</v>
      </c>
      <c r="AB111" s="5" t="s">
        <v>716</v>
      </c>
      <c r="AC111" s="5" t="s">
        <v>716</v>
      </c>
      <c r="AD111" s="5" t="s">
        <v>716</v>
      </c>
      <c r="AE111" s="5" t="s">
        <v>716</v>
      </c>
      <c r="AF111" s="5" t="s">
        <v>716</v>
      </c>
      <c r="AG111" s="5" t="s">
        <v>716</v>
      </c>
      <c r="AH111" s="5" t="s">
        <v>716</v>
      </c>
      <c r="AI111" s="5" t="s">
        <v>716</v>
      </c>
      <c r="AJ111" s="5" t="s">
        <v>716</v>
      </c>
      <c r="AK111" s="5" t="s">
        <v>716</v>
      </c>
      <c r="AL111" s="5" t="s">
        <v>716</v>
      </c>
      <c r="AM111" s="5" t="s">
        <v>716</v>
      </c>
      <c r="AN111" s="5" t="s">
        <v>716</v>
      </c>
      <c r="AO111" s="5" t="s">
        <v>716</v>
      </c>
      <c r="AP111" s="5" t="s">
        <v>716</v>
      </c>
      <c r="AQ111" s="5" t="s">
        <v>716</v>
      </c>
      <c r="AR111" s="5" t="s">
        <v>716</v>
      </c>
      <c r="AS111" s="5" t="s">
        <v>716</v>
      </c>
      <c r="AT111" s="5" t="s">
        <v>716</v>
      </c>
      <c r="AU111" s="5" t="s">
        <v>716</v>
      </c>
    </row>
    <row r="112" spans="1:47" ht="28.55" x14ac:dyDescent="0.25">
      <c r="A112" s="4">
        <v>45954</v>
      </c>
      <c r="B112" s="4">
        <v>46004</v>
      </c>
      <c r="C112" s="5" t="s">
        <v>427</v>
      </c>
      <c r="D112" s="5" t="s">
        <v>101</v>
      </c>
      <c r="E112" s="5" t="s">
        <v>483</v>
      </c>
      <c r="F112" s="5" t="s">
        <v>484</v>
      </c>
      <c r="G112" s="5" t="s">
        <v>485</v>
      </c>
      <c r="H112" s="5" t="s">
        <v>486</v>
      </c>
      <c r="I112" s="5" t="s">
        <v>716</v>
      </c>
      <c r="J112" s="5" t="s">
        <v>716</v>
      </c>
      <c r="K112" s="5" t="s">
        <v>716</v>
      </c>
      <c r="L112" s="5" t="s">
        <v>716</v>
      </c>
      <c r="M112" s="5" t="s">
        <v>716</v>
      </c>
      <c r="N112" s="5" t="s">
        <v>716</v>
      </c>
      <c r="O112" s="5" t="s">
        <v>716</v>
      </c>
      <c r="P112" s="5" t="s">
        <v>716</v>
      </c>
      <c r="Q112" s="5" t="s">
        <v>716</v>
      </c>
      <c r="R112" s="5" t="s">
        <v>716</v>
      </c>
      <c r="S112" s="5" t="s">
        <v>716</v>
      </c>
      <c r="T112" s="5" t="s">
        <v>716</v>
      </c>
      <c r="U112" s="5" t="s">
        <v>716</v>
      </c>
      <c r="V112" s="5" t="s">
        <v>716</v>
      </c>
      <c r="W112" s="5" t="s">
        <v>716</v>
      </c>
      <c r="X112" s="5" t="s">
        <v>716</v>
      </c>
      <c r="Y112" s="5" t="s">
        <v>716</v>
      </c>
      <c r="Z112" s="5" t="s">
        <v>716</v>
      </c>
      <c r="AA112" s="5" t="s">
        <v>716</v>
      </c>
      <c r="AB112" s="5" t="s">
        <v>716</v>
      </c>
      <c r="AC112" s="5" t="s">
        <v>716</v>
      </c>
      <c r="AD112" s="5" t="s">
        <v>716</v>
      </c>
      <c r="AE112" s="5" t="s">
        <v>716</v>
      </c>
      <c r="AF112" s="5" t="s">
        <v>716</v>
      </c>
      <c r="AG112" s="5" t="s">
        <v>716</v>
      </c>
      <c r="AH112" s="5" t="s">
        <v>716</v>
      </c>
      <c r="AI112" s="5" t="s">
        <v>716</v>
      </c>
      <c r="AJ112" s="5" t="s">
        <v>716</v>
      </c>
      <c r="AK112" s="5" t="s">
        <v>716</v>
      </c>
      <c r="AL112" s="5" t="s">
        <v>716</v>
      </c>
      <c r="AM112" s="5" t="s">
        <v>716</v>
      </c>
      <c r="AN112" s="5" t="s">
        <v>716</v>
      </c>
      <c r="AO112" s="5" t="s">
        <v>716</v>
      </c>
      <c r="AP112" s="5" t="s">
        <v>716</v>
      </c>
      <c r="AQ112" s="5" t="s">
        <v>716</v>
      </c>
      <c r="AR112" s="5" t="s">
        <v>716</v>
      </c>
      <c r="AS112" s="5" t="s">
        <v>716</v>
      </c>
      <c r="AT112" s="5" t="s">
        <v>716</v>
      </c>
      <c r="AU112" s="5" t="s">
        <v>716</v>
      </c>
    </row>
    <row r="113" spans="1:47" ht="57.1" x14ac:dyDescent="0.25">
      <c r="A113" s="4">
        <v>45981</v>
      </c>
      <c r="B113" s="4">
        <v>45981</v>
      </c>
      <c r="C113" s="5" t="s">
        <v>427</v>
      </c>
      <c r="D113" s="5" t="s">
        <v>101</v>
      </c>
      <c r="E113" s="5" t="s">
        <v>428</v>
      </c>
      <c r="F113" s="5" t="s">
        <v>487</v>
      </c>
      <c r="G113" s="5" t="s">
        <v>433</v>
      </c>
      <c r="H113" s="5" t="s">
        <v>488</v>
      </c>
      <c r="I113" s="5" t="s">
        <v>716</v>
      </c>
      <c r="J113" s="5" t="s">
        <v>716</v>
      </c>
      <c r="K113" s="5" t="s">
        <v>716</v>
      </c>
      <c r="L113" s="5" t="s">
        <v>716</v>
      </c>
      <c r="M113" s="5" t="s">
        <v>716</v>
      </c>
      <c r="N113" s="5" t="s">
        <v>716</v>
      </c>
      <c r="O113" s="5" t="s">
        <v>716</v>
      </c>
      <c r="P113" s="5" t="s">
        <v>716</v>
      </c>
      <c r="Q113" s="5" t="s">
        <v>716</v>
      </c>
      <c r="R113" s="5" t="s">
        <v>716</v>
      </c>
      <c r="S113" s="5" t="s">
        <v>716</v>
      </c>
      <c r="T113" s="5" t="s">
        <v>716</v>
      </c>
      <c r="U113" s="5" t="s">
        <v>716</v>
      </c>
      <c r="V113" s="5" t="s">
        <v>716</v>
      </c>
      <c r="W113" s="5" t="s">
        <v>716</v>
      </c>
      <c r="X113" s="5" t="s">
        <v>716</v>
      </c>
      <c r="Y113" s="5" t="s">
        <v>716</v>
      </c>
      <c r="Z113" s="5" t="s">
        <v>716</v>
      </c>
      <c r="AA113" s="5" t="s">
        <v>716</v>
      </c>
      <c r="AB113" s="5" t="s">
        <v>716</v>
      </c>
      <c r="AC113" s="5" t="s">
        <v>716</v>
      </c>
      <c r="AD113" s="5" t="s">
        <v>716</v>
      </c>
      <c r="AE113" s="5" t="s">
        <v>716</v>
      </c>
      <c r="AF113" s="5" t="s">
        <v>716</v>
      </c>
      <c r="AG113" s="5" t="s">
        <v>716</v>
      </c>
      <c r="AH113" s="5" t="s">
        <v>716</v>
      </c>
      <c r="AI113" s="5" t="s">
        <v>716</v>
      </c>
      <c r="AJ113" s="5" t="s">
        <v>716</v>
      </c>
      <c r="AK113" s="5" t="s">
        <v>716</v>
      </c>
      <c r="AL113" s="5" t="s">
        <v>716</v>
      </c>
      <c r="AM113" s="5" t="s">
        <v>716</v>
      </c>
      <c r="AN113" s="5" t="s">
        <v>716</v>
      </c>
      <c r="AO113" s="5" t="s">
        <v>716</v>
      </c>
      <c r="AP113" s="5" t="s">
        <v>716</v>
      </c>
      <c r="AQ113" s="5" t="s">
        <v>716</v>
      </c>
      <c r="AR113" s="5" t="s">
        <v>716</v>
      </c>
      <c r="AS113" s="5" t="s">
        <v>716</v>
      </c>
      <c r="AT113" s="5" t="s">
        <v>716</v>
      </c>
      <c r="AU113" s="5" t="s">
        <v>716</v>
      </c>
    </row>
    <row r="114" spans="1:47" ht="57.1" x14ac:dyDescent="0.25">
      <c r="A114" s="4">
        <v>45988</v>
      </c>
      <c r="B114" s="4">
        <v>45988</v>
      </c>
      <c r="C114" s="5" t="s">
        <v>427</v>
      </c>
      <c r="D114" s="5" t="s">
        <v>101</v>
      </c>
      <c r="E114" s="5" t="s">
        <v>428</v>
      </c>
      <c r="F114" s="5" t="s">
        <v>489</v>
      </c>
      <c r="G114" s="5" t="s">
        <v>433</v>
      </c>
      <c r="H114" s="5" t="s">
        <v>488</v>
      </c>
      <c r="I114" s="5" t="s">
        <v>716</v>
      </c>
      <c r="J114" s="5" t="s">
        <v>716</v>
      </c>
      <c r="K114" s="5" t="s">
        <v>716</v>
      </c>
      <c r="L114" s="5" t="s">
        <v>716</v>
      </c>
      <c r="M114" s="5" t="s">
        <v>716</v>
      </c>
      <c r="N114" s="5" t="s">
        <v>716</v>
      </c>
      <c r="O114" s="5" t="s">
        <v>716</v>
      </c>
      <c r="P114" s="5" t="s">
        <v>716</v>
      </c>
      <c r="Q114" s="5" t="s">
        <v>716</v>
      </c>
      <c r="R114" s="5" t="s">
        <v>716</v>
      </c>
      <c r="S114" s="5" t="s">
        <v>716</v>
      </c>
      <c r="T114" s="5" t="s">
        <v>716</v>
      </c>
      <c r="U114" s="5" t="s">
        <v>716</v>
      </c>
      <c r="V114" s="5" t="s">
        <v>716</v>
      </c>
      <c r="W114" s="5" t="s">
        <v>716</v>
      </c>
      <c r="X114" s="5" t="s">
        <v>716</v>
      </c>
      <c r="Y114" s="5" t="s">
        <v>716</v>
      </c>
      <c r="Z114" s="5" t="s">
        <v>716</v>
      </c>
      <c r="AA114" s="5" t="s">
        <v>716</v>
      </c>
      <c r="AB114" s="5" t="s">
        <v>716</v>
      </c>
      <c r="AC114" s="5" t="s">
        <v>716</v>
      </c>
      <c r="AD114" s="5" t="s">
        <v>716</v>
      </c>
      <c r="AE114" s="5" t="s">
        <v>716</v>
      </c>
      <c r="AF114" s="5" t="s">
        <v>716</v>
      </c>
      <c r="AG114" s="5" t="s">
        <v>716</v>
      </c>
      <c r="AH114" s="5" t="s">
        <v>716</v>
      </c>
      <c r="AI114" s="5" t="s">
        <v>716</v>
      </c>
      <c r="AJ114" s="5" t="s">
        <v>716</v>
      </c>
      <c r="AK114" s="5" t="s">
        <v>716</v>
      </c>
      <c r="AL114" s="5" t="s">
        <v>716</v>
      </c>
      <c r="AM114" s="5" t="s">
        <v>716</v>
      </c>
      <c r="AN114" s="5" t="s">
        <v>716</v>
      </c>
      <c r="AO114" s="5" t="s">
        <v>716</v>
      </c>
      <c r="AP114" s="5" t="s">
        <v>716</v>
      </c>
      <c r="AQ114" s="5" t="s">
        <v>716</v>
      </c>
      <c r="AR114" s="5" t="s">
        <v>716</v>
      </c>
      <c r="AS114" s="5" t="s">
        <v>716</v>
      </c>
      <c r="AT114" s="5" t="s">
        <v>716</v>
      </c>
      <c r="AU114" s="5" t="s">
        <v>716</v>
      </c>
    </row>
    <row r="115" spans="1:47" ht="57.1" x14ac:dyDescent="0.25">
      <c r="A115" s="4">
        <v>45995</v>
      </c>
      <c r="B115" s="4">
        <v>45995</v>
      </c>
      <c r="C115" s="5" t="s">
        <v>427</v>
      </c>
      <c r="D115" s="5" t="s">
        <v>101</v>
      </c>
      <c r="E115" s="5" t="s">
        <v>428</v>
      </c>
      <c r="F115" s="5" t="s">
        <v>490</v>
      </c>
      <c r="G115" s="5" t="s">
        <v>433</v>
      </c>
      <c r="H115" s="5" t="s">
        <v>488</v>
      </c>
      <c r="I115" s="5" t="s">
        <v>716</v>
      </c>
      <c r="J115" s="5" t="s">
        <v>716</v>
      </c>
      <c r="K115" s="5" t="s">
        <v>716</v>
      </c>
      <c r="L115" s="5" t="s">
        <v>716</v>
      </c>
      <c r="M115" s="5" t="s">
        <v>716</v>
      </c>
      <c r="N115" s="5" t="s">
        <v>716</v>
      </c>
      <c r="O115" s="5" t="s">
        <v>716</v>
      </c>
      <c r="P115" s="5" t="s">
        <v>716</v>
      </c>
      <c r="Q115" s="5" t="s">
        <v>716</v>
      </c>
      <c r="R115" s="5" t="s">
        <v>716</v>
      </c>
      <c r="S115" s="5" t="s">
        <v>716</v>
      </c>
      <c r="T115" s="5" t="s">
        <v>716</v>
      </c>
      <c r="U115" s="5" t="s">
        <v>716</v>
      </c>
      <c r="V115" s="5" t="s">
        <v>716</v>
      </c>
      <c r="W115" s="5" t="s">
        <v>716</v>
      </c>
      <c r="X115" s="5" t="s">
        <v>716</v>
      </c>
      <c r="Y115" s="5" t="s">
        <v>716</v>
      </c>
      <c r="Z115" s="5" t="s">
        <v>716</v>
      </c>
      <c r="AA115" s="5" t="s">
        <v>716</v>
      </c>
      <c r="AB115" s="5" t="s">
        <v>716</v>
      </c>
      <c r="AC115" s="5" t="s">
        <v>716</v>
      </c>
      <c r="AD115" s="5" t="s">
        <v>716</v>
      </c>
      <c r="AE115" s="5" t="s">
        <v>716</v>
      </c>
      <c r="AF115" s="5" t="s">
        <v>716</v>
      </c>
      <c r="AG115" s="5" t="s">
        <v>716</v>
      </c>
      <c r="AH115" s="5" t="s">
        <v>716</v>
      </c>
      <c r="AI115" s="5" t="s">
        <v>716</v>
      </c>
      <c r="AJ115" s="5" t="s">
        <v>716</v>
      </c>
      <c r="AK115" s="5" t="s">
        <v>716</v>
      </c>
      <c r="AL115" s="5" t="s">
        <v>716</v>
      </c>
      <c r="AM115" s="5" t="s">
        <v>716</v>
      </c>
      <c r="AN115" s="5" t="s">
        <v>716</v>
      </c>
      <c r="AO115" s="5" t="s">
        <v>716</v>
      </c>
      <c r="AP115" s="5" t="s">
        <v>716</v>
      </c>
      <c r="AQ115" s="5" t="s">
        <v>716</v>
      </c>
      <c r="AR115" s="5" t="s">
        <v>716</v>
      </c>
      <c r="AS115" s="5" t="s">
        <v>716</v>
      </c>
      <c r="AT115" s="5" t="s">
        <v>716</v>
      </c>
      <c r="AU115" s="5" t="s">
        <v>716</v>
      </c>
    </row>
    <row r="116" spans="1:47" ht="57.1" x14ac:dyDescent="0.25">
      <c r="A116" s="4">
        <v>46072</v>
      </c>
      <c r="B116" s="4">
        <v>46072</v>
      </c>
      <c r="C116" s="5" t="s">
        <v>427</v>
      </c>
      <c r="D116" s="5" t="s">
        <v>101</v>
      </c>
      <c r="E116" s="5" t="s">
        <v>428</v>
      </c>
      <c r="F116" s="5" t="s">
        <v>491</v>
      </c>
      <c r="G116" s="5" t="s">
        <v>456</v>
      </c>
      <c r="H116" s="5" t="s">
        <v>492</v>
      </c>
      <c r="I116" s="5" t="s">
        <v>716</v>
      </c>
      <c r="J116" s="5" t="s">
        <v>716</v>
      </c>
      <c r="K116" s="5" t="s">
        <v>716</v>
      </c>
      <c r="L116" s="5" t="s">
        <v>716</v>
      </c>
      <c r="M116" s="5" t="s">
        <v>716</v>
      </c>
      <c r="N116" s="5" t="s">
        <v>716</v>
      </c>
      <c r="O116" s="5" t="s">
        <v>716</v>
      </c>
      <c r="P116" s="5" t="s">
        <v>716</v>
      </c>
      <c r="Q116" s="5" t="s">
        <v>716</v>
      </c>
      <c r="R116" s="5" t="s">
        <v>716</v>
      </c>
      <c r="S116" s="5" t="s">
        <v>716</v>
      </c>
      <c r="T116" s="5" t="s">
        <v>716</v>
      </c>
      <c r="U116" s="5" t="s">
        <v>716</v>
      </c>
      <c r="V116" s="5" t="s">
        <v>716</v>
      </c>
      <c r="W116" s="5" t="s">
        <v>716</v>
      </c>
      <c r="X116" s="5" t="s">
        <v>716</v>
      </c>
      <c r="Y116" s="5" t="s">
        <v>716</v>
      </c>
      <c r="Z116" s="5" t="s">
        <v>716</v>
      </c>
      <c r="AA116" s="5" t="s">
        <v>716</v>
      </c>
      <c r="AB116" s="5" t="s">
        <v>716</v>
      </c>
      <c r="AC116" s="5" t="s">
        <v>716</v>
      </c>
      <c r="AD116" s="5" t="s">
        <v>716</v>
      </c>
      <c r="AE116" s="5" t="s">
        <v>716</v>
      </c>
      <c r="AF116" s="5" t="s">
        <v>716</v>
      </c>
      <c r="AG116" s="5" t="s">
        <v>716</v>
      </c>
      <c r="AH116" s="5" t="s">
        <v>716</v>
      </c>
      <c r="AI116" s="5" t="s">
        <v>716</v>
      </c>
      <c r="AJ116" s="5" t="s">
        <v>716</v>
      </c>
      <c r="AK116" s="5" t="s">
        <v>716</v>
      </c>
      <c r="AL116" s="5" t="s">
        <v>716</v>
      </c>
      <c r="AM116" s="5" t="s">
        <v>716</v>
      </c>
      <c r="AN116" s="5" t="s">
        <v>716</v>
      </c>
      <c r="AO116" s="5" t="s">
        <v>716</v>
      </c>
      <c r="AP116" s="5" t="s">
        <v>716</v>
      </c>
      <c r="AQ116" s="5" t="s">
        <v>716</v>
      </c>
      <c r="AR116" s="5" t="s">
        <v>716</v>
      </c>
      <c r="AS116" s="5" t="s">
        <v>716</v>
      </c>
      <c r="AT116" s="5" t="s">
        <v>716</v>
      </c>
      <c r="AU116" s="5" t="s">
        <v>716</v>
      </c>
    </row>
    <row r="117" spans="1:47" ht="28.55" x14ac:dyDescent="0.25">
      <c r="A117" s="4">
        <v>46101</v>
      </c>
      <c r="B117" s="4">
        <v>46101</v>
      </c>
      <c r="C117" s="5" t="s">
        <v>427</v>
      </c>
      <c r="D117" s="5" t="s">
        <v>101</v>
      </c>
      <c r="E117" s="5" t="s">
        <v>428</v>
      </c>
      <c r="F117" s="5" t="s">
        <v>493</v>
      </c>
      <c r="G117" s="5" t="s">
        <v>494</v>
      </c>
      <c r="H117" s="5" t="s">
        <v>467</v>
      </c>
      <c r="I117" s="5" t="s">
        <v>716</v>
      </c>
      <c r="J117" s="5" t="s">
        <v>716</v>
      </c>
      <c r="K117" s="5" t="s">
        <v>716</v>
      </c>
      <c r="L117" s="5" t="s">
        <v>716</v>
      </c>
      <c r="M117" s="5" t="s">
        <v>716</v>
      </c>
      <c r="N117" s="5" t="s">
        <v>716</v>
      </c>
      <c r="O117" s="5" t="s">
        <v>716</v>
      </c>
      <c r="P117" s="5" t="s">
        <v>716</v>
      </c>
      <c r="Q117" s="5" t="s">
        <v>716</v>
      </c>
      <c r="R117" s="5" t="s">
        <v>716</v>
      </c>
      <c r="S117" s="5" t="s">
        <v>716</v>
      </c>
      <c r="T117" s="5" t="s">
        <v>716</v>
      </c>
      <c r="U117" s="5" t="s">
        <v>716</v>
      </c>
      <c r="V117" s="5" t="s">
        <v>716</v>
      </c>
      <c r="W117" s="5" t="s">
        <v>716</v>
      </c>
      <c r="X117" s="5" t="s">
        <v>716</v>
      </c>
      <c r="Y117" s="5" t="s">
        <v>716</v>
      </c>
      <c r="Z117" s="5" t="s">
        <v>716</v>
      </c>
      <c r="AA117" s="5" t="s">
        <v>716</v>
      </c>
      <c r="AB117" s="5" t="s">
        <v>716</v>
      </c>
      <c r="AC117" s="5" t="s">
        <v>716</v>
      </c>
      <c r="AD117" s="5" t="s">
        <v>716</v>
      </c>
      <c r="AE117" s="5" t="s">
        <v>716</v>
      </c>
      <c r="AF117" s="5" t="s">
        <v>716</v>
      </c>
      <c r="AG117" s="5" t="s">
        <v>716</v>
      </c>
      <c r="AH117" s="5" t="s">
        <v>716</v>
      </c>
      <c r="AI117" s="5" t="s">
        <v>716</v>
      </c>
      <c r="AJ117" s="5" t="s">
        <v>716</v>
      </c>
      <c r="AK117" s="5" t="s">
        <v>716</v>
      </c>
      <c r="AL117" s="5" t="s">
        <v>716</v>
      </c>
      <c r="AM117" s="5" t="s">
        <v>716</v>
      </c>
      <c r="AN117" s="5" t="s">
        <v>716</v>
      </c>
      <c r="AO117" s="5" t="s">
        <v>716</v>
      </c>
      <c r="AP117" s="5" t="s">
        <v>716</v>
      </c>
      <c r="AQ117" s="5" t="s">
        <v>716</v>
      </c>
      <c r="AR117" s="5" t="s">
        <v>716</v>
      </c>
      <c r="AS117" s="5" t="s">
        <v>716</v>
      </c>
      <c r="AT117" s="5" t="s">
        <v>716</v>
      </c>
      <c r="AU117" s="5" t="s">
        <v>716</v>
      </c>
    </row>
    <row r="118" spans="1:47" ht="42.8" x14ac:dyDescent="0.25">
      <c r="A118" s="4">
        <v>46129</v>
      </c>
      <c r="B118" s="4">
        <v>46129</v>
      </c>
      <c r="C118" s="5" t="s">
        <v>427</v>
      </c>
      <c r="D118" s="5" t="s">
        <v>101</v>
      </c>
      <c r="E118" s="5" t="s">
        <v>428</v>
      </c>
      <c r="F118" s="5" t="s">
        <v>495</v>
      </c>
      <c r="G118" s="5" t="s">
        <v>496</v>
      </c>
      <c r="H118" s="5" t="s">
        <v>497</v>
      </c>
      <c r="I118" s="5" t="s">
        <v>716</v>
      </c>
      <c r="J118" s="5" t="s">
        <v>716</v>
      </c>
      <c r="K118" s="5" t="s">
        <v>716</v>
      </c>
      <c r="L118" s="5" t="s">
        <v>716</v>
      </c>
      <c r="M118" s="5" t="s">
        <v>716</v>
      </c>
      <c r="N118" s="5" t="s">
        <v>716</v>
      </c>
      <c r="O118" s="5" t="s">
        <v>716</v>
      </c>
      <c r="P118" s="5" t="s">
        <v>716</v>
      </c>
      <c r="Q118" s="5" t="s">
        <v>716</v>
      </c>
      <c r="R118" s="5" t="s">
        <v>716</v>
      </c>
      <c r="S118" s="5" t="s">
        <v>716</v>
      </c>
      <c r="T118" s="5" t="s">
        <v>716</v>
      </c>
      <c r="U118" s="5" t="s">
        <v>716</v>
      </c>
      <c r="V118" s="5" t="s">
        <v>716</v>
      </c>
      <c r="W118" s="5" t="s">
        <v>716</v>
      </c>
      <c r="X118" s="5" t="s">
        <v>716</v>
      </c>
      <c r="Y118" s="5" t="s">
        <v>716</v>
      </c>
      <c r="Z118" s="5" t="s">
        <v>716</v>
      </c>
      <c r="AA118" s="5" t="s">
        <v>716</v>
      </c>
      <c r="AB118" s="5" t="s">
        <v>716</v>
      </c>
      <c r="AC118" s="5" t="s">
        <v>716</v>
      </c>
      <c r="AD118" s="5" t="s">
        <v>716</v>
      </c>
      <c r="AE118" s="5" t="s">
        <v>716</v>
      </c>
      <c r="AF118" s="5" t="s">
        <v>716</v>
      </c>
      <c r="AG118" s="5" t="s">
        <v>716</v>
      </c>
      <c r="AH118" s="5" t="s">
        <v>716</v>
      </c>
      <c r="AI118" s="5" t="s">
        <v>716</v>
      </c>
      <c r="AJ118" s="5" t="s">
        <v>716</v>
      </c>
      <c r="AK118" s="5" t="s">
        <v>716</v>
      </c>
      <c r="AL118" s="5" t="s">
        <v>716</v>
      </c>
      <c r="AM118" s="5" t="s">
        <v>716</v>
      </c>
      <c r="AN118" s="5" t="s">
        <v>716</v>
      </c>
      <c r="AO118" s="5" t="s">
        <v>716</v>
      </c>
      <c r="AP118" s="5" t="s">
        <v>716</v>
      </c>
      <c r="AQ118" s="5" t="s">
        <v>716</v>
      </c>
      <c r="AR118" s="5" t="s">
        <v>716</v>
      </c>
      <c r="AS118" s="5" t="s">
        <v>716</v>
      </c>
      <c r="AT118" s="5" t="s">
        <v>716</v>
      </c>
      <c r="AU118" s="5" t="s">
        <v>716</v>
      </c>
    </row>
    <row r="119" spans="1:47" ht="42.8" x14ac:dyDescent="0.25">
      <c r="A119" s="4">
        <v>45936</v>
      </c>
      <c r="B119" s="4">
        <v>45936</v>
      </c>
      <c r="C119" s="5" t="s">
        <v>427</v>
      </c>
      <c r="D119" s="5" t="s">
        <v>101</v>
      </c>
      <c r="E119" s="5" t="s">
        <v>498</v>
      </c>
      <c r="F119" s="5" t="s">
        <v>499</v>
      </c>
      <c r="G119" s="5" t="s">
        <v>500</v>
      </c>
      <c r="H119" s="5" t="s">
        <v>457</v>
      </c>
      <c r="I119" s="5" t="s">
        <v>716</v>
      </c>
      <c r="J119" s="5" t="s">
        <v>716</v>
      </c>
      <c r="K119" s="5" t="s">
        <v>716</v>
      </c>
      <c r="L119" s="5" t="s">
        <v>716</v>
      </c>
      <c r="M119" s="5" t="s">
        <v>716</v>
      </c>
      <c r="N119" s="5" t="s">
        <v>716</v>
      </c>
      <c r="O119" s="5" t="s">
        <v>716</v>
      </c>
      <c r="P119" s="5" t="s">
        <v>716</v>
      </c>
      <c r="Q119" s="5" t="s">
        <v>716</v>
      </c>
      <c r="R119" s="5" t="s">
        <v>716</v>
      </c>
      <c r="S119" s="5" t="s">
        <v>716</v>
      </c>
      <c r="T119" s="5" t="s">
        <v>716</v>
      </c>
      <c r="U119" s="5" t="s">
        <v>716</v>
      </c>
      <c r="V119" s="5" t="s">
        <v>716</v>
      </c>
      <c r="W119" s="5" t="s">
        <v>716</v>
      </c>
      <c r="X119" s="5" t="s">
        <v>716</v>
      </c>
      <c r="Y119" s="5" t="s">
        <v>716</v>
      </c>
      <c r="Z119" s="5" t="s">
        <v>716</v>
      </c>
      <c r="AA119" s="5" t="s">
        <v>716</v>
      </c>
      <c r="AB119" s="5" t="s">
        <v>716</v>
      </c>
      <c r="AC119" s="5" t="s">
        <v>716</v>
      </c>
      <c r="AD119" s="5" t="s">
        <v>716</v>
      </c>
      <c r="AE119" s="5" t="s">
        <v>716</v>
      </c>
      <c r="AF119" s="5" t="s">
        <v>716</v>
      </c>
      <c r="AG119" s="5" t="s">
        <v>716</v>
      </c>
      <c r="AH119" s="5" t="s">
        <v>716</v>
      </c>
      <c r="AI119" s="5" t="s">
        <v>716</v>
      </c>
      <c r="AJ119" s="5" t="s">
        <v>716</v>
      </c>
      <c r="AK119" s="5" t="s">
        <v>716</v>
      </c>
      <c r="AL119" s="5" t="s">
        <v>716</v>
      </c>
      <c r="AM119" s="5" t="s">
        <v>716</v>
      </c>
      <c r="AN119" s="5" t="s">
        <v>716</v>
      </c>
      <c r="AO119" s="5" t="s">
        <v>716</v>
      </c>
      <c r="AP119" s="5" t="s">
        <v>716</v>
      </c>
      <c r="AQ119" s="5" t="s">
        <v>716</v>
      </c>
      <c r="AR119" s="5" t="s">
        <v>716</v>
      </c>
      <c r="AS119" s="5" t="s">
        <v>716</v>
      </c>
      <c r="AT119" s="5" t="s">
        <v>716</v>
      </c>
      <c r="AU119" s="5" t="s">
        <v>716</v>
      </c>
    </row>
    <row r="120" spans="1:47" ht="57.1" x14ac:dyDescent="0.25">
      <c r="A120" s="4">
        <v>45926</v>
      </c>
      <c r="B120" s="4">
        <v>46203</v>
      </c>
      <c r="C120" s="5" t="s">
        <v>501</v>
      </c>
      <c r="D120" s="5" t="s">
        <v>101</v>
      </c>
      <c r="E120" s="5" t="s">
        <v>502</v>
      </c>
      <c r="F120" s="5" t="s">
        <v>503</v>
      </c>
      <c r="G120" s="5" t="s">
        <v>504</v>
      </c>
      <c r="H120" s="5" t="s">
        <v>505</v>
      </c>
      <c r="I120" s="5" t="s">
        <v>716</v>
      </c>
      <c r="J120" s="5" t="s">
        <v>716</v>
      </c>
      <c r="K120" s="5" t="s">
        <v>716</v>
      </c>
      <c r="L120" s="5" t="s">
        <v>716</v>
      </c>
      <c r="M120" s="5" t="s">
        <v>716</v>
      </c>
      <c r="N120" s="5" t="s">
        <v>716</v>
      </c>
      <c r="O120" s="5" t="s">
        <v>716</v>
      </c>
      <c r="P120" s="5" t="s">
        <v>716</v>
      </c>
      <c r="Q120" s="5" t="s">
        <v>716</v>
      </c>
      <c r="R120" s="5" t="s">
        <v>716</v>
      </c>
      <c r="S120" s="5" t="s">
        <v>716</v>
      </c>
      <c r="T120" s="5" t="s">
        <v>716</v>
      </c>
      <c r="U120" s="5" t="s">
        <v>716</v>
      </c>
      <c r="V120" s="5" t="s">
        <v>716</v>
      </c>
      <c r="W120" s="5" t="s">
        <v>716</v>
      </c>
      <c r="X120" s="5" t="s">
        <v>716</v>
      </c>
      <c r="Y120" s="5" t="s">
        <v>716</v>
      </c>
      <c r="Z120" s="5" t="s">
        <v>716</v>
      </c>
      <c r="AA120" s="5" t="s">
        <v>716</v>
      </c>
      <c r="AB120" s="5" t="s">
        <v>716</v>
      </c>
      <c r="AC120" s="5" t="s">
        <v>716</v>
      </c>
      <c r="AD120" s="5" t="s">
        <v>716</v>
      </c>
      <c r="AE120" s="5" t="s">
        <v>716</v>
      </c>
      <c r="AF120" s="5" t="s">
        <v>716</v>
      </c>
      <c r="AG120" s="5" t="s">
        <v>716</v>
      </c>
      <c r="AH120" s="5" t="s">
        <v>716</v>
      </c>
      <c r="AI120" s="5" t="s">
        <v>716</v>
      </c>
      <c r="AJ120" s="5" t="s">
        <v>716</v>
      </c>
      <c r="AK120" s="5" t="s">
        <v>716</v>
      </c>
      <c r="AL120" s="5" t="s">
        <v>716</v>
      </c>
      <c r="AM120" s="5" t="s">
        <v>716</v>
      </c>
      <c r="AN120" s="5" t="s">
        <v>716</v>
      </c>
      <c r="AO120" s="5" t="s">
        <v>716</v>
      </c>
      <c r="AP120" s="5" t="s">
        <v>716</v>
      </c>
      <c r="AQ120" s="5" t="s">
        <v>716</v>
      </c>
      <c r="AR120" s="5" t="s">
        <v>716</v>
      </c>
      <c r="AS120" s="5" t="s">
        <v>716</v>
      </c>
      <c r="AT120" s="5" t="s">
        <v>716</v>
      </c>
      <c r="AU120" s="5" t="s">
        <v>716</v>
      </c>
    </row>
    <row r="121" spans="1:47" ht="57.1" x14ac:dyDescent="0.25">
      <c r="A121" s="4">
        <v>46001</v>
      </c>
      <c r="B121" s="4">
        <v>46001</v>
      </c>
      <c r="C121" s="5" t="s">
        <v>427</v>
      </c>
      <c r="D121" s="5" t="s">
        <v>101</v>
      </c>
      <c r="E121" s="5" t="s">
        <v>428</v>
      </c>
      <c r="F121" s="5" t="s">
        <v>506</v>
      </c>
      <c r="G121" s="5" t="s">
        <v>507</v>
      </c>
      <c r="H121" s="5" t="s">
        <v>508</v>
      </c>
      <c r="I121" s="5" t="s">
        <v>716</v>
      </c>
      <c r="J121" s="5" t="s">
        <v>509</v>
      </c>
      <c r="K121" s="5" t="s">
        <v>716</v>
      </c>
      <c r="L121" s="5" t="s">
        <v>716</v>
      </c>
      <c r="M121" s="5" t="s">
        <v>716</v>
      </c>
      <c r="N121" s="5" t="s">
        <v>716</v>
      </c>
      <c r="O121" s="5" t="s">
        <v>716</v>
      </c>
      <c r="P121" s="5" t="s">
        <v>716</v>
      </c>
      <c r="Q121" s="5" t="s">
        <v>716</v>
      </c>
      <c r="R121" s="5" t="s">
        <v>716</v>
      </c>
      <c r="S121" s="5" t="s">
        <v>716</v>
      </c>
      <c r="T121" s="5" t="s">
        <v>716</v>
      </c>
      <c r="U121" s="5" t="s">
        <v>716</v>
      </c>
      <c r="V121" s="5" t="s">
        <v>716</v>
      </c>
      <c r="W121" s="5" t="s">
        <v>716</v>
      </c>
      <c r="X121" s="5" t="s">
        <v>716</v>
      </c>
      <c r="Y121" s="5" t="s">
        <v>716</v>
      </c>
      <c r="Z121" s="5" t="s">
        <v>716</v>
      </c>
      <c r="AA121" s="5" t="s">
        <v>716</v>
      </c>
      <c r="AB121" s="5" t="s">
        <v>716</v>
      </c>
      <c r="AC121" s="5" t="s">
        <v>716</v>
      </c>
      <c r="AD121" s="5" t="s">
        <v>716</v>
      </c>
      <c r="AE121" s="5" t="s">
        <v>716</v>
      </c>
      <c r="AF121" s="5" t="s">
        <v>716</v>
      </c>
      <c r="AG121" s="5" t="s">
        <v>716</v>
      </c>
      <c r="AH121" s="5" t="s">
        <v>716</v>
      </c>
      <c r="AI121" s="5" t="s">
        <v>716</v>
      </c>
      <c r="AJ121" s="5" t="s">
        <v>716</v>
      </c>
      <c r="AK121" s="5" t="s">
        <v>716</v>
      </c>
      <c r="AL121" s="5" t="s">
        <v>716</v>
      </c>
      <c r="AM121" s="5" t="s">
        <v>716</v>
      </c>
      <c r="AN121" s="5" t="s">
        <v>716</v>
      </c>
      <c r="AO121" s="5" t="s">
        <v>716</v>
      </c>
      <c r="AP121" s="5" t="s">
        <v>716</v>
      </c>
      <c r="AQ121" s="5" t="s">
        <v>716</v>
      </c>
      <c r="AR121" s="5" t="s">
        <v>716</v>
      </c>
      <c r="AS121" s="5" t="s">
        <v>716</v>
      </c>
      <c r="AT121" s="5" t="s">
        <v>716</v>
      </c>
      <c r="AU121" s="5" t="s">
        <v>716</v>
      </c>
    </row>
    <row r="122" spans="1:47" ht="57.1" x14ac:dyDescent="0.25">
      <c r="A122" s="4">
        <v>46078</v>
      </c>
      <c r="B122" s="4">
        <v>46078</v>
      </c>
      <c r="C122" s="5" t="s">
        <v>427</v>
      </c>
      <c r="D122" s="5" t="s">
        <v>101</v>
      </c>
      <c r="E122" s="5" t="s">
        <v>428</v>
      </c>
      <c r="F122" s="5" t="s">
        <v>510</v>
      </c>
      <c r="G122" s="5" t="s">
        <v>511</v>
      </c>
      <c r="H122" s="5" t="s">
        <v>508</v>
      </c>
      <c r="I122" s="5" t="s">
        <v>716</v>
      </c>
      <c r="J122" s="5" t="s">
        <v>512</v>
      </c>
      <c r="K122" s="5" t="s">
        <v>716</v>
      </c>
      <c r="L122" s="5" t="s">
        <v>716</v>
      </c>
      <c r="M122" s="5" t="s">
        <v>716</v>
      </c>
      <c r="N122" s="5" t="s">
        <v>716</v>
      </c>
      <c r="O122" s="5" t="s">
        <v>716</v>
      </c>
      <c r="P122" s="5" t="s">
        <v>716</v>
      </c>
      <c r="Q122" s="5" t="s">
        <v>716</v>
      </c>
      <c r="R122" s="5" t="s">
        <v>716</v>
      </c>
      <c r="S122" s="5" t="s">
        <v>716</v>
      </c>
      <c r="T122" s="5" t="s">
        <v>716</v>
      </c>
      <c r="U122" s="5" t="s">
        <v>716</v>
      </c>
      <c r="V122" s="5" t="s">
        <v>716</v>
      </c>
      <c r="W122" s="5" t="s">
        <v>716</v>
      </c>
      <c r="X122" s="5" t="s">
        <v>716</v>
      </c>
      <c r="Y122" s="5" t="s">
        <v>716</v>
      </c>
      <c r="Z122" s="5" t="s">
        <v>716</v>
      </c>
      <c r="AA122" s="5" t="s">
        <v>716</v>
      </c>
      <c r="AB122" s="5" t="s">
        <v>716</v>
      </c>
      <c r="AC122" s="5" t="s">
        <v>716</v>
      </c>
      <c r="AD122" s="5" t="s">
        <v>716</v>
      </c>
      <c r="AE122" s="5" t="s">
        <v>716</v>
      </c>
      <c r="AF122" s="5" t="s">
        <v>716</v>
      </c>
      <c r="AG122" s="5" t="s">
        <v>716</v>
      </c>
      <c r="AH122" s="5" t="s">
        <v>716</v>
      </c>
      <c r="AI122" s="5" t="s">
        <v>716</v>
      </c>
      <c r="AJ122" s="5" t="s">
        <v>716</v>
      </c>
      <c r="AK122" s="5" t="s">
        <v>716</v>
      </c>
      <c r="AL122" s="5" t="s">
        <v>716</v>
      </c>
      <c r="AM122" s="5" t="s">
        <v>716</v>
      </c>
      <c r="AN122" s="5" t="s">
        <v>716</v>
      </c>
      <c r="AO122" s="5" t="s">
        <v>716</v>
      </c>
      <c r="AP122" s="5" t="s">
        <v>716</v>
      </c>
      <c r="AQ122" s="5" t="s">
        <v>716</v>
      </c>
      <c r="AR122" s="5" t="s">
        <v>716</v>
      </c>
      <c r="AS122" s="5" t="s">
        <v>716</v>
      </c>
      <c r="AT122" s="5" t="s">
        <v>716</v>
      </c>
      <c r="AU122" s="5" t="s">
        <v>716</v>
      </c>
    </row>
    <row r="123" spans="1:47" ht="28.55" x14ac:dyDescent="0.25">
      <c r="A123" s="4">
        <v>45377</v>
      </c>
      <c r="B123" s="4">
        <v>45378</v>
      </c>
      <c r="C123" s="5" t="s">
        <v>513</v>
      </c>
      <c r="D123" s="5" t="s">
        <v>101</v>
      </c>
      <c r="E123" s="5" t="s">
        <v>90</v>
      </c>
      <c r="F123" s="5" t="s">
        <v>514</v>
      </c>
      <c r="G123" s="5" t="s">
        <v>515</v>
      </c>
      <c r="H123" s="5" t="s">
        <v>954</v>
      </c>
      <c r="I123" s="6">
        <f>'[2]2024r.'!$K$2</f>
        <v>1490</v>
      </c>
      <c r="J123" s="6">
        <v>260.45</v>
      </c>
      <c r="K123" s="5" t="s">
        <v>716</v>
      </c>
      <c r="L123" s="5" t="s">
        <v>716</v>
      </c>
      <c r="M123" s="5" t="s">
        <v>716</v>
      </c>
      <c r="N123" s="5" t="s">
        <v>716</v>
      </c>
      <c r="O123" s="5" t="s">
        <v>716</v>
      </c>
      <c r="P123" s="5" t="s">
        <v>716</v>
      </c>
      <c r="Q123" s="5" t="s">
        <v>716</v>
      </c>
      <c r="R123" s="5" t="s">
        <v>716</v>
      </c>
      <c r="S123" s="5" t="s">
        <v>716</v>
      </c>
      <c r="T123" s="5" t="s">
        <v>716</v>
      </c>
      <c r="U123" s="5" t="s">
        <v>716</v>
      </c>
      <c r="V123" s="5" t="s">
        <v>716</v>
      </c>
      <c r="W123" s="5" t="s">
        <v>716</v>
      </c>
      <c r="X123" s="5" t="s">
        <v>716</v>
      </c>
      <c r="Y123" s="5" t="s">
        <v>716</v>
      </c>
      <c r="Z123" s="5" t="s">
        <v>716</v>
      </c>
      <c r="AA123" s="5" t="s">
        <v>716</v>
      </c>
      <c r="AB123" s="5" t="s">
        <v>716</v>
      </c>
      <c r="AC123" s="8">
        <v>260.45</v>
      </c>
      <c r="AD123" s="9">
        <f t="shared" ref="AD123:AD186" si="0">AC123/I123</f>
        <v>0.17479865771812081</v>
      </c>
      <c r="AE123" s="5" t="s">
        <v>716</v>
      </c>
      <c r="AF123" s="5" t="s">
        <v>716</v>
      </c>
      <c r="AG123" s="5" t="s">
        <v>716</v>
      </c>
      <c r="AH123" s="5" t="s">
        <v>716</v>
      </c>
      <c r="AI123" s="5">
        <v>1</v>
      </c>
      <c r="AJ123" s="5" t="s">
        <v>716</v>
      </c>
      <c r="AK123" s="5" t="s">
        <v>93</v>
      </c>
      <c r="AL123" s="5" t="s">
        <v>716</v>
      </c>
      <c r="AM123" s="5" t="s">
        <v>716</v>
      </c>
      <c r="AN123" s="5" t="s">
        <v>516</v>
      </c>
      <c r="AO123" s="5" t="s">
        <v>716</v>
      </c>
      <c r="AP123" s="5" t="s">
        <v>716</v>
      </c>
      <c r="AQ123" s="5" t="s">
        <v>716</v>
      </c>
      <c r="AR123" s="5" t="s">
        <v>716</v>
      </c>
      <c r="AS123" s="5" t="s">
        <v>716</v>
      </c>
      <c r="AT123" s="5" t="s">
        <v>716</v>
      </c>
      <c r="AU123" s="5" t="s">
        <v>716</v>
      </c>
    </row>
    <row r="124" spans="1:47" ht="28.55" x14ac:dyDescent="0.25">
      <c r="A124" s="4">
        <v>45394</v>
      </c>
      <c r="B124" s="4">
        <v>45394</v>
      </c>
      <c r="C124" s="5" t="s">
        <v>427</v>
      </c>
      <c r="D124" s="5" t="s">
        <v>101</v>
      </c>
      <c r="E124" s="5" t="s">
        <v>517</v>
      </c>
      <c r="F124" s="5" t="s">
        <v>518</v>
      </c>
      <c r="G124" s="5" t="s">
        <v>518</v>
      </c>
      <c r="H124" s="5" t="s">
        <v>954</v>
      </c>
      <c r="I124" s="6">
        <v>307.66000000000003</v>
      </c>
      <c r="J124" s="6">
        <v>53.78</v>
      </c>
      <c r="K124" s="5" t="s">
        <v>716</v>
      </c>
      <c r="L124" s="5" t="s">
        <v>716</v>
      </c>
      <c r="M124" s="5" t="s">
        <v>716</v>
      </c>
      <c r="N124" s="5" t="s">
        <v>716</v>
      </c>
      <c r="O124" s="5" t="s">
        <v>716</v>
      </c>
      <c r="P124" s="5" t="s">
        <v>716</v>
      </c>
      <c r="Q124" s="5" t="s">
        <v>716</v>
      </c>
      <c r="R124" s="5" t="s">
        <v>716</v>
      </c>
      <c r="S124" s="5" t="s">
        <v>716</v>
      </c>
      <c r="T124" s="5" t="s">
        <v>716</v>
      </c>
      <c r="U124" s="5" t="s">
        <v>716</v>
      </c>
      <c r="V124" s="5" t="s">
        <v>716</v>
      </c>
      <c r="W124" s="5" t="s">
        <v>716</v>
      </c>
      <c r="X124" s="5" t="s">
        <v>716</v>
      </c>
      <c r="Y124" s="5" t="s">
        <v>716</v>
      </c>
      <c r="Z124" s="5" t="s">
        <v>716</v>
      </c>
      <c r="AA124" s="5" t="s">
        <v>716</v>
      </c>
      <c r="AB124" s="5" t="s">
        <v>716</v>
      </c>
      <c r="AC124" s="8">
        <v>53.78</v>
      </c>
      <c r="AD124" s="9">
        <f>AC124/I124</f>
        <v>0.17480335435220698</v>
      </c>
      <c r="AE124" s="5" t="s">
        <v>716</v>
      </c>
      <c r="AF124" s="5" t="s">
        <v>716</v>
      </c>
      <c r="AG124" s="5" t="s">
        <v>716</v>
      </c>
      <c r="AH124" s="5" t="s">
        <v>716</v>
      </c>
      <c r="AI124" s="5" t="s">
        <v>716</v>
      </c>
      <c r="AJ124" s="5">
        <v>1</v>
      </c>
      <c r="AK124" s="5" t="s">
        <v>93</v>
      </c>
      <c r="AL124" s="5" t="s">
        <v>716</v>
      </c>
      <c r="AM124" s="5" t="s">
        <v>716</v>
      </c>
      <c r="AN124" s="5" t="s">
        <v>519</v>
      </c>
      <c r="AO124" s="5" t="s">
        <v>716</v>
      </c>
      <c r="AP124" s="5" t="s">
        <v>716</v>
      </c>
      <c r="AQ124" s="5" t="s">
        <v>716</v>
      </c>
      <c r="AR124" s="5" t="s">
        <v>716</v>
      </c>
      <c r="AS124" s="5" t="s">
        <v>716</v>
      </c>
      <c r="AT124" s="5" t="s">
        <v>716</v>
      </c>
      <c r="AU124" s="5" t="s">
        <v>716</v>
      </c>
    </row>
    <row r="125" spans="1:47" ht="28.55" x14ac:dyDescent="0.25">
      <c r="A125" s="4">
        <v>45433</v>
      </c>
      <c r="B125" s="4">
        <v>45434</v>
      </c>
      <c r="C125" s="5" t="s">
        <v>427</v>
      </c>
      <c r="D125" s="5" t="s">
        <v>101</v>
      </c>
      <c r="E125" s="5" t="s">
        <v>517</v>
      </c>
      <c r="F125" s="5" t="s">
        <v>518</v>
      </c>
      <c r="G125" s="5" t="s">
        <v>518</v>
      </c>
      <c r="H125" s="5" t="s">
        <v>954</v>
      </c>
      <c r="I125" s="6">
        <v>432.26</v>
      </c>
      <c r="J125" s="6">
        <v>75.56</v>
      </c>
      <c r="K125" s="5" t="s">
        <v>716</v>
      </c>
      <c r="L125" s="5" t="s">
        <v>716</v>
      </c>
      <c r="M125" s="5" t="s">
        <v>716</v>
      </c>
      <c r="N125" s="5" t="s">
        <v>716</v>
      </c>
      <c r="O125" s="5" t="s">
        <v>716</v>
      </c>
      <c r="P125" s="5" t="s">
        <v>716</v>
      </c>
      <c r="Q125" s="5" t="s">
        <v>716</v>
      </c>
      <c r="R125" s="5" t="s">
        <v>716</v>
      </c>
      <c r="S125" s="5" t="s">
        <v>716</v>
      </c>
      <c r="T125" s="5" t="s">
        <v>716</v>
      </c>
      <c r="U125" s="5" t="s">
        <v>716</v>
      </c>
      <c r="V125" s="5" t="s">
        <v>716</v>
      </c>
      <c r="W125" s="5" t="s">
        <v>716</v>
      </c>
      <c r="X125" s="5" t="s">
        <v>716</v>
      </c>
      <c r="Y125" s="5" t="s">
        <v>716</v>
      </c>
      <c r="Z125" s="5" t="s">
        <v>716</v>
      </c>
      <c r="AA125" s="5" t="s">
        <v>716</v>
      </c>
      <c r="AB125" s="5" t="s">
        <v>716</v>
      </c>
      <c r="AC125" s="8">
        <v>75.56</v>
      </c>
      <c r="AD125" s="9">
        <f>AC125/I125</f>
        <v>0.17480220237819832</v>
      </c>
      <c r="AE125" s="5" t="s">
        <v>716</v>
      </c>
      <c r="AF125" s="5" t="s">
        <v>716</v>
      </c>
      <c r="AG125" s="5" t="s">
        <v>716</v>
      </c>
      <c r="AH125" s="5" t="s">
        <v>716</v>
      </c>
      <c r="AI125" s="5" t="s">
        <v>716</v>
      </c>
      <c r="AJ125" s="5">
        <v>1</v>
      </c>
      <c r="AK125" s="5" t="s">
        <v>93</v>
      </c>
      <c r="AL125" s="5" t="s">
        <v>716</v>
      </c>
      <c r="AM125" s="5" t="s">
        <v>716</v>
      </c>
      <c r="AN125" s="5" t="s">
        <v>519</v>
      </c>
      <c r="AO125" s="5" t="s">
        <v>716</v>
      </c>
      <c r="AP125" s="5" t="s">
        <v>716</v>
      </c>
      <c r="AQ125" s="5" t="s">
        <v>716</v>
      </c>
      <c r="AR125" s="5" t="s">
        <v>716</v>
      </c>
      <c r="AS125" s="5" t="s">
        <v>716</v>
      </c>
      <c r="AT125" s="5" t="s">
        <v>716</v>
      </c>
      <c r="AU125" s="5" t="s">
        <v>716</v>
      </c>
    </row>
    <row r="126" spans="1:47" ht="28.55" x14ac:dyDescent="0.25">
      <c r="A126" s="4">
        <v>45435</v>
      </c>
      <c r="B126" s="4">
        <v>45436</v>
      </c>
      <c r="C126" s="5" t="s">
        <v>513</v>
      </c>
      <c r="D126" s="5" t="s">
        <v>101</v>
      </c>
      <c r="E126" s="5" t="s">
        <v>520</v>
      </c>
      <c r="F126" s="5" t="s">
        <v>521</v>
      </c>
      <c r="G126" s="5" t="s">
        <v>522</v>
      </c>
      <c r="H126" s="5" t="s">
        <v>954</v>
      </c>
      <c r="I126" s="6">
        <v>2447.6999999999998</v>
      </c>
      <c r="J126" s="6">
        <v>427.86</v>
      </c>
      <c r="K126" s="5" t="s">
        <v>716</v>
      </c>
      <c r="L126" s="5" t="s">
        <v>716</v>
      </c>
      <c r="M126" s="5" t="s">
        <v>716</v>
      </c>
      <c r="N126" s="5" t="s">
        <v>716</v>
      </c>
      <c r="O126" s="5" t="s">
        <v>716</v>
      </c>
      <c r="P126" s="5" t="s">
        <v>716</v>
      </c>
      <c r="Q126" s="5" t="s">
        <v>716</v>
      </c>
      <c r="R126" s="5" t="s">
        <v>716</v>
      </c>
      <c r="S126" s="5" t="s">
        <v>716</v>
      </c>
      <c r="T126" s="5" t="s">
        <v>716</v>
      </c>
      <c r="U126" s="5" t="s">
        <v>716</v>
      </c>
      <c r="V126" s="5" t="s">
        <v>716</v>
      </c>
      <c r="W126" s="5" t="s">
        <v>716</v>
      </c>
      <c r="X126" s="5" t="s">
        <v>716</v>
      </c>
      <c r="Y126" s="5" t="s">
        <v>716</v>
      </c>
      <c r="Z126" s="5" t="s">
        <v>716</v>
      </c>
      <c r="AA126" s="5" t="s">
        <v>716</v>
      </c>
      <c r="AB126" s="5" t="s">
        <v>716</v>
      </c>
      <c r="AC126" s="8">
        <v>427.86</v>
      </c>
      <c r="AD126" s="9">
        <f>AC126/I126</f>
        <v>0.17480083343547007</v>
      </c>
      <c r="AE126" s="5" t="s">
        <v>716</v>
      </c>
      <c r="AF126" s="5" t="s">
        <v>716</v>
      </c>
      <c r="AG126" s="5" t="s">
        <v>716</v>
      </c>
      <c r="AH126" s="5" t="s">
        <v>716</v>
      </c>
      <c r="AI126" s="5">
        <v>1</v>
      </c>
      <c r="AJ126" s="5" t="s">
        <v>716</v>
      </c>
      <c r="AK126" s="5" t="s">
        <v>93</v>
      </c>
      <c r="AL126" s="5" t="s">
        <v>716</v>
      </c>
      <c r="AM126" s="5" t="s">
        <v>716</v>
      </c>
      <c r="AN126" s="5" t="s">
        <v>523</v>
      </c>
      <c r="AO126" s="5" t="s">
        <v>716</v>
      </c>
      <c r="AP126" s="5" t="s">
        <v>716</v>
      </c>
      <c r="AQ126" s="5" t="s">
        <v>716</v>
      </c>
      <c r="AR126" s="5" t="s">
        <v>716</v>
      </c>
      <c r="AS126" s="5" t="s">
        <v>716</v>
      </c>
      <c r="AT126" s="5" t="s">
        <v>716</v>
      </c>
      <c r="AU126" s="5" t="s">
        <v>716</v>
      </c>
    </row>
    <row r="127" spans="1:47" ht="28.55" x14ac:dyDescent="0.25">
      <c r="A127" s="4">
        <v>45453</v>
      </c>
      <c r="B127" s="4">
        <v>45457</v>
      </c>
      <c r="C127" s="5" t="s">
        <v>427</v>
      </c>
      <c r="D127" s="5" t="s">
        <v>101</v>
      </c>
      <c r="E127" s="5" t="s">
        <v>524</v>
      </c>
      <c r="F127" s="5" t="s">
        <v>524</v>
      </c>
      <c r="G127" s="5" t="s">
        <v>524</v>
      </c>
      <c r="H127" s="5" t="s">
        <v>954</v>
      </c>
      <c r="I127" s="6">
        <v>236.99</v>
      </c>
      <c r="J127" s="6">
        <v>41.43</v>
      </c>
      <c r="K127" s="5" t="s">
        <v>716</v>
      </c>
      <c r="L127" s="5" t="s">
        <v>716</v>
      </c>
      <c r="M127" s="5" t="s">
        <v>716</v>
      </c>
      <c r="N127" s="5" t="s">
        <v>716</v>
      </c>
      <c r="O127" s="5" t="s">
        <v>716</v>
      </c>
      <c r="P127" s="5" t="s">
        <v>716</v>
      </c>
      <c r="Q127" s="5" t="s">
        <v>716</v>
      </c>
      <c r="R127" s="5" t="s">
        <v>716</v>
      </c>
      <c r="S127" s="5" t="s">
        <v>716</v>
      </c>
      <c r="T127" s="5" t="s">
        <v>716</v>
      </c>
      <c r="U127" s="5" t="s">
        <v>716</v>
      </c>
      <c r="V127" s="5" t="s">
        <v>716</v>
      </c>
      <c r="W127" s="5" t="s">
        <v>716</v>
      </c>
      <c r="X127" s="5" t="s">
        <v>716</v>
      </c>
      <c r="Y127" s="5" t="s">
        <v>716</v>
      </c>
      <c r="Z127" s="5" t="s">
        <v>716</v>
      </c>
      <c r="AA127" s="5" t="s">
        <v>716</v>
      </c>
      <c r="AB127" s="5" t="s">
        <v>716</v>
      </c>
      <c r="AC127" s="8">
        <v>41.43</v>
      </c>
      <c r="AD127" s="9">
        <f t="shared" si="0"/>
        <v>0.17481750284822142</v>
      </c>
      <c r="AE127" s="5" t="s">
        <v>716</v>
      </c>
      <c r="AF127" s="5" t="s">
        <v>716</v>
      </c>
      <c r="AG127" s="5" t="s">
        <v>716</v>
      </c>
      <c r="AH127" s="5" t="s">
        <v>716</v>
      </c>
      <c r="AI127" s="5" t="s">
        <v>716</v>
      </c>
      <c r="AJ127" s="5">
        <v>1</v>
      </c>
      <c r="AK127" s="5" t="s">
        <v>93</v>
      </c>
      <c r="AL127" s="5" t="s">
        <v>716</v>
      </c>
      <c r="AM127" s="5" t="s">
        <v>716</v>
      </c>
      <c r="AN127" s="5" t="s">
        <v>525</v>
      </c>
      <c r="AO127" s="5" t="s">
        <v>716</v>
      </c>
      <c r="AP127" s="5" t="s">
        <v>716</v>
      </c>
      <c r="AQ127" s="5" t="s">
        <v>716</v>
      </c>
      <c r="AR127" s="5" t="s">
        <v>716</v>
      </c>
      <c r="AS127" s="5" t="s">
        <v>716</v>
      </c>
      <c r="AT127" s="5" t="s">
        <v>716</v>
      </c>
      <c r="AU127" s="5" t="s">
        <v>716</v>
      </c>
    </row>
    <row r="128" spans="1:47" ht="28.55" x14ac:dyDescent="0.25">
      <c r="A128" s="4">
        <v>45515</v>
      </c>
      <c r="B128" s="4">
        <v>45516</v>
      </c>
      <c r="C128" s="5" t="s">
        <v>427</v>
      </c>
      <c r="D128" s="5" t="s">
        <v>101</v>
      </c>
      <c r="E128" s="5" t="s">
        <v>517</v>
      </c>
      <c r="F128" s="5" t="s">
        <v>518</v>
      </c>
      <c r="G128" s="5" t="s">
        <v>518</v>
      </c>
      <c r="H128" s="5" t="s">
        <v>954</v>
      </c>
      <c r="I128" s="6">
        <v>300.13</v>
      </c>
      <c r="J128" s="6">
        <v>52.46</v>
      </c>
      <c r="K128" s="5" t="s">
        <v>716</v>
      </c>
      <c r="L128" s="5" t="s">
        <v>716</v>
      </c>
      <c r="M128" s="5" t="s">
        <v>716</v>
      </c>
      <c r="N128" s="5" t="s">
        <v>716</v>
      </c>
      <c r="O128" s="5" t="s">
        <v>716</v>
      </c>
      <c r="P128" s="5" t="s">
        <v>716</v>
      </c>
      <c r="Q128" s="5" t="s">
        <v>716</v>
      </c>
      <c r="R128" s="5" t="s">
        <v>716</v>
      </c>
      <c r="S128" s="5" t="s">
        <v>716</v>
      </c>
      <c r="T128" s="5" t="s">
        <v>716</v>
      </c>
      <c r="U128" s="5" t="s">
        <v>716</v>
      </c>
      <c r="V128" s="5" t="s">
        <v>716</v>
      </c>
      <c r="W128" s="5" t="s">
        <v>716</v>
      </c>
      <c r="X128" s="5" t="s">
        <v>716</v>
      </c>
      <c r="Y128" s="5" t="s">
        <v>716</v>
      </c>
      <c r="Z128" s="5" t="s">
        <v>716</v>
      </c>
      <c r="AA128" s="5" t="s">
        <v>716</v>
      </c>
      <c r="AB128" s="5" t="s">
        <v>716</v>
      </c>
      <c r="AC128" s="8">
        <v>52.46</v>
      </c>
      <c r="AD128" s="9">
        <f>AC128/I128</f>
        <v>0.17479092393296239</v>
      </c>
      <c r="AE128" s="5" t="s">
        <v>716</v>
      </c>
      <c r="AF128" s="5" t="s">
        <v>716</v>
      </c>
      <c r="AG128" s="5" t="s">
        <v>716</v>
      </c>
      <c r="AH128" s="5" t="s">
        <v>716</v>
      </c>
      <c r="AI128" s="5" t="s">
        <v>716</v>
      </c>
      <c r="AJ128" s="5">
        <v>1</v>
      </c>
      <c r="AK128" s="5" t="s">
        <v>93</v>
      </c>
      <c r="AL128" s="5" t="s">
        <v>716</v>
      </c>
      <c r="AM128" s="5" t="s">
        <v>716</v>
      </c>
      <c r="AN128" s="5" t="s">
        <v>519</v>
      </c>
      <c r="AO128" s="5" t="s">
        <v>716</v>
      </c>
      <c r="AP128" s="5" t="s">
        <v>716</v>
      </c>
      <c r="AQ128" s="5" t="s">
        <v>716</v>
      </c>
      <c r="AR128" s="5" t="s">
        <v>716</v>
      </c>
      <c r="AS128" s="5" t="s">
        <v>716</v>
      </c>
      <c r="AT128" s="5" t="s">
        <v>716</v>
      </c>
      <c r="AU128" s="5" t="s">
        <v>716</v>
      </c>
    </row>
    <row r="129" spans="1:47" ht="28.55" x14ac:dyDescent="0.25">
      <c r="A129" s="4">
        <v>45553</v>
      </c>
      <c r="B129" s="4">
        <v>45555</v>
      </c>
      <c r="C129" s="5" t="s">
        <v>513</v>
      </c>
      <c r="D129" s="5" t="s">
        <v>101</v>
      </c>
      <c r="E129" s="5" t="s">
        <v>520</v>
      </c>
      <c r="F129" s="5" t="s">
        <v>526</v>
      </c>
      <c r="G129" s="5" t="s">
        <v>527</v>
      </c>
      <c r="H129" s="5" t="s">
        <v>954</v>
      </c>
      <c r="I129" s="6">
        <f>2*3600</f>
        <v>7200</v>
      </c>
      <c r="J129" s="6">
        <f>2*629.28</f>
        <v>1258.56</v>
      </c>
      <c r="K129" s="5" t="s">
        <v>716</v>
      </c>
      <c r="L129" s="5" t="s">
        <v>716</v>
      </c>
      <c r="M129" s="5" t="s">
        <v>716</v>
      </c>
      <c r="N129" s="5" t="s">
        <v>716</v>
      </c>
      <c r="O129" s="5" t="s">
        <v>716</v>
      </c>
      <c r="P129" s="5" t="s">
        <v>716</v>
      </c>
      <c r="Q129" s="5" t="s">
        <v>716</v>
      </c>
      <c r="R129" s="5" t="s">
        <v>716</v>
      </c>
      <c r="S129" s="5" t="s">
        <v>716</v>
      </c>
      <c r="T129" s="5" t="s">
        <v>716</v>
      </c>
      <c r="U129" s="5" t="s">
        <v>716</v>
      </c>
      <c r="V129" s="5" t="s">
        <v>716</v>
      </c>
      <c r="W129" s="5" t="s">
        <v>716</v>
      </c>
      <c r="X129" s="5" t="s">
        <v>716</v>
      </c>
      <c r="Y129" s="5" t="s">
        <v>716</v>
      </c>
      <c r="Z129" s="5" t="s">
        <v>716</v>
      </c>
      <c r="AA129" s="5" t="s">
        <v>716</v>
      </c>
      <c r="AB129" s="5" t="s">
        <v>716</v>
      </c>
      <c r="AC129" s="8">
        <f>2*629.28</f>
        <v>1258.56</v>
      </c>
      <c r="AD129" s="9">
        <f t="shared" si="0"/>
        <v>0.17479999999999998</v>
      </c>
      <c r="AE129" s="5" t="s">
        <v>716</v>
      </c>
      <c r="AF129" s="5" t="s">
        <v>716</v>
      </c>
      <c r="AG129" s="5" t="s">
        <v>716</v>
      </c>
      <c r="AH129" s="5" t="s">
        <v>716</v>
      </c>
      <c r="AI129" s="5">
        <v>3</v>
      </c>
      <c r="AJ129" s="5" t="s">
        <v>716</v>
      </c>
      <c r="AK129" s="5" t="s">
        <v>93</v>
      </c>
      <c r="AL129" s="5" t="s">
        <v>716</v>
      </c>
      <c r="AM129" s="5" t="s">
        <v>716</v>
      </c>
      <c r="AN129" s="5" t="s">
        <v>528</v>
      </c>
      <c r="AO129" s="5" t="s">
        <v>716</v>
      </c>
      <c r="AP129" s="5" t="s">
        <v>716</v>
      </c>
      <c r="AQ129" s="5" t="s">
        <v>716</v>
      </c>
      <c r="AR129" s="5" t="s">
        <v>716</v>
      </c>
      <c r="AS129" s="5" t="s">
        <v>716</v>
      </c>
      <c r="AT129" s="5" t="s">
        <v>716</v>
      </c>
      <c r="AU129" s="5" t="s">
        <v>716</v>
      </c>
    </row>
    <row r="130" spans="1:47" ht="28.55" x14ac:dyDescent="0.25">
      <c r="A130" s="4">
        <v>45564</v>
      </c>
      <c r="B130" s="4">
        <v>45565</v>
      </c>
      <c r="C130" s="5" t="s">
        <v>427</v>
      </c>
      <c r="D130" s="5" t="s">
        <v>101</v>
      </c>
      <c r="E130" s="5" t="s">
        <v>517</v>
      </c>
      <c r="F130" s="5" t="s">
        <v>518</v>
      </c>
      <c r="G130" s="5" t="s">
        <v>518</v>
      </c>
      <c r="H130" s="5" t="s">
        <v>954</v>
      </c>
      <c r="I130" s="6">
        <v>596.32000000000005</v>
      </c>
      <c r="J130" s="6">
        <v>104.24</v>
      </c>
      <c r="K130" s="5" t="s">
        <v>716</v>
      </c>
      <c r="L130" s="5" t="s">
        <v>716</v>
      </c>
      <c r="M130" s="5" t="s">
        <v>716</v>
      </c>
      <c r="N130" s="5" t="s">
        <v>716</v>
      </c>
      <c r="O130" s="5" t="s">
        <v>716</v>
      </c>
      <c r="P130" s="5" t="s">
        <v>716</v>
      </c>
      <c r="Q130" s="5" t="s">
        <v>716</v>
      </c>
      <c r="R130" s="5" t="s">
        <v>716</v>
      </c>
      <c r="S130" s="5" t="s">
        <v>716</v>
      </c>
      <c r="T130" s="5" t="s">
        <v>716</v>
      </c>
      <c r="U130" s="5" t="s">
        <v>716</v>
      </c>
      <c r="V130" s="5" t="s">
        <v>716</v>
      </c>
      <c r="W130" s="5" t="s">
        <v>716</v>
      </c>
      <c r="X130" s="5" t="s">
        <v>716</v>
      </c>
      <c r="Y130" s="5" t="s">
        <v>716</v>
      </c>
      <c r="Z130" s="5" t="s">
        <v>716</v>
      </c>
      <c r="AA130" s="5" t="s">
        <v>716</v>
      </c>
      <c r="AB130" s="5" t="s">
        <v>716</v>
      </c>
      <c r="AC130" s="8">
        <v>104.24</v>
      </c>
      <c r="AD130" s="9">
        <f t="shared" si="0"/>
        <v>0.17480547357123691</v>
      </c>
      <c r="AE130" s="5" t="s">
        <v>716</v>
      </c>
      <c r="AF130" s="5" t="s">
        <v>716</v>
      </c>
      <c r="AG130" s="5" t="s">
        <v>716</v>
      </c>
      <c r="AH130" s="5" t="s">
        <v>716</v>
      </c>
      <c r="AI130" s="5" t="s">
        <v>716</v>
      </c>
      <c r="AJ130" s="5">
        <v>1</v>
      </c>
      <c r="AK130" s="5" t="s">
        <v>93</v>
      </c>
      <c r="AL130" s="5" t="s">
        <v>716</v>
      </c>
      <c r="AM130" s="5" t="s">
        <v>716</v>
      </c>
      <c r="AN130" s="5" t="s">
        <v>519</v>
      </c>
      <c r="AO130" s="5" t="s">
        <v>716</v>
      </c>
      <c r="AP130" s="5" t="s">
        <v>716</v>
      </c>
      <c r="AQ130" s="5" t="s">
        <v>716</v>
      </c>
      <c r="AR130" s="5" t="s">
        <v>716</v>
      </c>
      <c r="AS130" s="5" t="s">
        <v>716</v>
      </c>
      <c r="AT130" s="5" t="s">
        <v>716</v>
      </c>
      <c r="AU130" s="5" t="s">
        <v>716</v>
      </c>
    </row>
    <row r="131" spans="1:47" x14ac:dyDescent="0.25">
      <c r="A131" s="4">
        <v>45610</v>
      </c>
      <c r="B131" s="4">
        <v>45611</v>
      </c>
      <c r="C131" s="5" t="s">
        <v>513</v>
      </c>
      <c r="D131" s="5" t="s">
        <v>101</v>
      </c>
      <c r="E131" s="5" t="s">
        <v>529</v>
      </c>
      <c r="F131" s="5" t="s">
        <v>530</v>
      </c>
      <c r="G131" s="5" t="s">
        <v>531</v>
      </c>
      <c r="H131" s="5" t="s">
        <v>954</v>
      </c>
      <c r="I131" s="6">
        <v>2295</v>
      </c>
      <c r="J131" s="6">
        <v>401.16</v>
      </c>
      <c r="K131" s="5" t="s">
        <v>716</v>
      </c>
      <c r="L131" s="5" t="s">
        <v>716</v>
      </c>
      <c r="M131" s="5" t="s">
        <v>716</v>
      </c>
      <c r="N131" s="5" t="s">
        <v>716</v>
      </c>
      <c r="O131" s="5" t="s">
        <v>716</v>
      </c>
      <c r="P131" s="5" t="s">
        <v>716</v>
      </c>
      <c r="Q131" s="5" t="s">
        <v>716</v>
      </c>
      <c r="R131" s="5" t="s">
        <v>716</v>
      </c>
      <c r="S131" s="5" t="s">
        <v>716</v>
      </c>
      <c r="T131" s="5" t="s">
        <v>716</v>
      </c>
      <c r="U131" s="5" t="s">
        <v>716</v>
      </c>
      <c r="V131" s="5" t="s">
        <v>716</v>
      </c>
      <c r="W131" s="5" t="s">
        <v>716</v>
      </c>
      <c r="X131" s="5" t="s">
        <v>716</v>
      </c>
      <c r="Y131" s="5" t="s">
        <v>716</v>
      </c>
      <c r="Z131" s="5" t="s">
        <v>716</v>
      </c>
      <c r="AA131" s="5" t="s">
        <v>716</v>
      </c>
      <c r="AB131" s="5" t="s">
        <v>716</v>
      </c>
      <c r="AC131" s="8">
        <v>401.16</v>
      </c>
      <c r="AD131" s="9">
        <f t="shared" si="0"/>
        <v>0.17479738562091504</v>
      </c>
      <c r="AE131" s="5" t="s">
        <v>716</v>
      </c>
      <c r="AF131" s="5" t="s">
        <v>716</v>
      </c>
      <c r="AG131" s="5" t="s">
        <v>716</v>
      </c>
      <c r="AH131" s="5" t="s">
        <v>716</v>
      </c>
      <c r="AI131" s="5">
        <v>1</v>
      </c>
      <c r="AJ131" s="5" t="s">
        <v>716</v>
      </c>
      <c r="AK131" s="5" t="s">
        <v>93</v>
      </c>
      <c r="AL131" s="5" t="s">
        <v>716</v>
      </c>
      <c r="AM131" s="5" t="s">
        <v>716</v>
      </c>
      <c r="AN131" s="5" t="s">
        <v>532</v>
      </c>
      <c r="AO131" s="5" t="s">
        <v>716</v>
      </c>
      <c r="AP131" s="5" t="s">
        <v>716</v>
      </c>
      <c r="AQ131" s="5" t="s">
        <v>716</v>
      </c>
      <c r="AR131" s="5" t="s">
        <v>716</v>
      </c>
      <c r="AS131" s="5" t="s">
        <v>716</v>
      </c>
      <c r="AT131" s="5" t="s">
        <v>716</v>
      </c>
      <c r="AU131" s="5" t="s">
        <v>716</v>
      </c>
    </row>
    <row r="132" spans="1:47" ht="28.55" x14ac:dyDescent="0.25">
      <c r="A132" s="4">
        <v>45623</v>
      </c>
      <c r="B132" s="4">
        <v>45624</v>
      </c>
      <c r="C132" s="5" t="s">
        <v>427</v>
      </c>
      <c r="D132" s="5" t="s">
        <v>101</v>
      </c>
      <c r="E132" s="5" t="s">
        <v>90</v>
      </c>
      <c r="F132" s="5" t="s">
        <v>533</v>
      </c>
      <c r="G132" s="5" t="s">
        <v>534</v>
      </c>
      <c r="H132" s="5" t="s">
        <v>954</v>
      </c>
      <c r="I132" s="6">
        <v>2337</v>
      </c>
      <c r="J132" s="6">
        <v>408.50154587170897</v>
      </c>
      <c r="K132" s="5">
        <v>0.17479740944446254</v>
      </c>
      <c r="L132" s="5" t="s">
        <v>716</v>
      </c>
      <c r="M132" s="5" t="s">
        <v>716</v>
      </c>
      <c r="N132" s="5" t="s">
        <v>716</v>
      </c>
      <c r="O132" s="5" t="s">
        <v>716</v>
      </c>
      <c r="P132" s="5" t="s">
        <v>716</v>
      </c>
      <c r="Q132" s="5" t="s">
        <v>716</v>
      </c>
      <c r="R132" s="5" t="s">
        <v>716</v>
      </c>
      <c r="S132" s="5" t="s">
        <v>716</v>
      </c>
      <c r="T132" s="5" t="s">
        <v>716</v>
      </c>
      <c r="U132" s="5" t="s">
        <v>716</v>
      </c>
      <c r="V132" s="5" t="s">
        <v>716</v>
      </c>
      <c r="W132" s="5" t="s">
        <v>716</v>
      </c>
      <c r="X132" s="5" t="s">
        <v>716</v>
      </c>
      <c r="Y132" s="5" t="s">
        <v>716</v>
      </c>
      <c r="Z132" s="5" t="s">
        <v>716</v>
      </c>
      <c r="AA132" s="5" t="s">
        <v>716</v>
      </c>
      <c r="AB132" s="5" t="s">
        <v>716</v>
      </c>
      <c r="AC132" s="8">
        <v>408.50154587170897</v>
      </c>
      <c r="AD132" s="9">
        <f>AC132/I132</f>
        <v>0.17479740944446254</v>
      </c>
      <c r="AE132" s="5" t="s">
        <v>716</v>
      </c>
      <c r="AF132" s="5" t="s">
        <v>716</v>
      </c>
      <c r="AG132" s="5" t="s">
        <v>716</v>
      </c>
      <c r="AH132" s="5" t="s">
        <v>716</v>
      </c>
      <c r="AI132" s="5" t="s">
        <v>716</v>
      </c>
      <c r="AJ132" s="5">
        <v>4</v>
      </c>
      <c r="AK132" s="5" t="s">
        <v>93</v>
      </c>
      <c r="AL132" s="5" t="s">
        <v>716</v>
      </c>
      <c r="AM132" s="5" t="s">
        <v>716</v>
      </c>
      <c r="AN132" s="5" t="s">
        <v>535</v>
      </c>
      <c r="AO132" s="5" t="s">
        <v>716</v>
      </c>
      <c r="AP132" s="5" t="s">
        <v>716</v>
      </c>
      <c r="AQ132" s="5" t="s">
        <v>716</v>
      </c>
      <c r="AR132" s="5" t="s">
        <v>716</v>
      </c>
      <c r="AS132" s="5" t="s">
        <v>716</v>
      </c>
      <c r="AT132" s="5" t="s">
        <v>716</v>
      </c>
      <c r="AU132" s="5" t="s">
        <v>716</v>
      </c>
    </row>
    <row r="133" spans="1:47" ht="28.55" x14ac:dyDescent="0.25">
      <c r="A133" s="4">
        <v>45623</v>
      </c>
      <c r="B133" s="4">
        <v>45624</v>
      </c>
      <c r="C133" s="5" t="s">
        <v>427</v>
      </c>
      <c r="D133" s="5" t="s">
        <v>101</v>
      </c>
      <c r="E133" s="5" t="s">
        <v>517</v>
      </c>
      <c r="F133" s="5" t="s">
        <v>518</v>
      </c>
      <c r="G133" s="5" t="s">
        <v>518</v>
      </c>
      <c r="H133" s="5" t="s">
        <v>954</v>
      </c>
      <c r="I133" s="6">
        <v>307.27</v>
      </c>
      <c r="J133" s="6">
        <v>53.71</v>
      </c>
      <c r="K133" s="5" t="s">
        <v>716</v>
      </c>
      <c r="L133" s="5" t="s">
        <v>716</v>
      </c>
      <c r="M133" s="5" t="s">
        <v>716</v>
      </c>
      <c r="N133" s="5" t="s">
        <v>716</v>
      </c>
      <c r="O133" s="5" t="s">
        <v>716</v>
      </c>
      <c r="P133" s="5" t="s">
        <v>716</v>
      </c>
      <c r="Q133" s="5" t="s">
        <v>716</v>
      </c>
      <c r="R133" s="5" t="s">
        <v>716</v>
      </c>
      <c r="S133" s="5" t="s">
        <v>716</v>
      </c>
      <c r="T133" s="5" t="s">
        <v>716</v>
      </c>
      <c r="U133" s="5" t="s">
        <v>716</v>
      </c>
      <c r="V133" s="5" t="s">
        <v>716</v>
      </c>
      <c r="W133" s="5" t="s">
        <v>716</v>
      </c>
      <c r="X133" s="5" t="s">
        <v>716</v>
      </c>
      <c r="Y133" s="5" t="s">
        <v>716</v>
      </c>
      <c r="Z133" s="5" t="s">
        <v>716</v>
      </c>
      <c r="AA133" s="5" t="s">
        <v>716</v>
      </c>
      <c r="AB133" s="5" t="s">
        <v>716</v>
      </c>
      <c r="AC133" s="8">
        <v>53.71</v>
      </c>
      <c r="AD133" s="9">
        <f>AC133/I133</f>
        <v>0.17479740944446254</v>
      </c>
      <c r="AE133" s="5" t="s">
        <v>716</v>
      </c>
      <c r="AF133" s="5" t="s">
        <v>716</v>
      </c>
      <c r="AG133" s="5" t="s">
        <v>716</v>
      </c>
      <c r="AH133" s="5" t="s">
        <v>716</v>
      </c>
      <c r="AI133" s="5" t="s">
        <v>716</v>
      </c>
      <c r="AJ133" s="5">
        <v>1</v>
      </c>
      <c r="AK133" s="5" t="s">
        <v>93</v>
      </c>
      <c r="AL133" s="5" t="s">
        <v>716</v>
      </c>
      <c r="AM133" s="5" t="s">
        <v>716</v>
      </c>
      <c r="AN133" s="5" t="s">
        <v>519</v>
      </c>
      <c r="AO133" s="5" t="s">
        <v>716</v>
      </c>
      <c r="AP133" s="5" t="s">
        <v>716</v>
      </c>
      <c r="AQ133" s="5" t="s">
        <v>716</v>
      </c>
      <c r="AR133" s="5" t="s">
        <v>716</v>
      </c>
      <c r="AS133" s="5" t="s">
        <v>716</v>
      </c>
      <c r="AT133" s="5" t="s">
        <v>716</v>
      </c>
      <c r="AU133" s="5" t="s">
        <v>716</v>
      </c>
    </row>
    <row r="134" spans="1:47" ht="28.55" x14ac:dyDescent="0.25">
      <c r="A134" s="4">
        <v>45624</v>
      </c>
      <c r="B134" s="4">
        <v>45625</v>
      </c>
      <c r="C134" s="5" t="s">
        <v>427</v>
      </c>
      <c r="D134" s="5" t="s">
        <v>101</v>
      </c>
      <c r="E134" s="5" t="s">
        <v>517</v>
      </c>
      <c r="F134" s="5" t="s">
        <v>518</v>
      </c>
      <c r="G134" s="5" t="s">
        <v>518</v>
      </c>
      <c r="H134" s="5" t="s">
        <v>954</v>
      </c>
      <c r="I134" s="6">
        <v>315.72000000000003</v>
      </c>
      <c r="J134" s="6">
        <v>55.19</v>
      </c>
      <c r="K134" s="5" t="s">
        <v>716</v>
      </c>
      <c r="L134" s="5" t="s">
        <v>716</v>
      </c>
      <c r="M134" s="5" t="s">
        <v>716</v>
      </c>
      <c r="N134" s="5" t="s">
        <v>716</v>
      </c>
      <c r="O134" s="5" t="s">
        <v>716</v>
      </c>
      <c r="P134" s="5" t="s">
        <v>716</v>
      </c>
      <c r="Q134" s="5" t="s">
        <v>716</v>
      </c>
      <c r="R134" s="5" t="s">
        <v>716</v>
      </c>
      <c r="S134" s="5" t="s">
        <v>716</v>
      </c>
      <c r="T134" s="5" t="s">
        <v>716</v>
      </c>
      <c r="U134" s="5" t="s">
        <v>716</v>
      </c>
      <c r="V134" s="5" t="s">
        <v>716</v>
      </c>
      <c r="W134" s="5" t="s">
        <v>716</v>
      </c>
      <c r="X134" s="5" t="s">
        <v>716</v>
      </c>
      <c r="Y134" s="5" t="s">
        <v>716</v>
      </c>
      <c r="Z134" s="5" t="s">
        <v>716</v>
      </c>
      <c r="AA134" s="5" t="s">
        <v>716</v>
      </c>
      <c r="AB134" s="5" t="s">
        <v>716</v>
      </c>
      <c r="AC134" s="8">
        <v>55.19</v>
      </c>
      <c r="AD134" s="9">
        <f t="shared" si="0"/>
        <v>0.17480679082731532</v>
      </c>
      <c r="AE134" s="5" t="s">
        <v>716</v>
      </c>
      <c r="AF134" s="5" t="s">
        <v>716</v>
      </c>
      <c r="AG134" s="5" t="s">
        <v>716</v>
      </c>
      <c r="AH134" s="5" t="s">
        <v>716</v>
      </c>
      <c r="AI134" s="5" t="s">
        <v>716</v>
      </c>
      <c r="AJ134" s="5">
        <v>1</v>
      </c>
      <c r="AK134" s="5" t="s">
        <v>93</v>
      </c>
      <c r="AL134" s="5" t="s">
        <v>716</v>
      </c>
      <c r="AM134" s="5" t="s">
        <v>716</v>
      </c>
      <c r="AN134" s="5" t="s">
        <v>519</v>
      </c>
      <c r="AO134" s="5" t="s">
        <v>716</v>
      </c>
      <c r="AP134" s="5" t="s">
        <v>716</v>
      </c>
      <c r="AQ134" s="5" t="s">
        <v>716</v>
      </c>
      <c r="AR134" s="5" t="s">
        <v>716</v>
      </c>
      <c r="AS134" s="5" t="s">
        <v>716</v>
      </c>
      <c r="AT134" s="5" t="s">
        <v>716</v>
      </c>
      <c r="AU134" s="5" t="s">
        <v>716</v>
      </c>
    </row>
    <row r="135" spans="1:47" ht="28.55" x14ac:dyDescent="0.25">
      <c r="A135" s="4">
        <v>45624</v>
      </c>
      <c r="B135" s="4">
        <v>45625</v>
      </c>
      <c r="C135" s="5" t="s">
        <v>427</v>
      </c>
      <c r="D135" s="5" t="s">
        <v>101</v>
      </c>
      <c r="E135" s="5" t="s">
        <v>517</v>
      </c>
      <c r="F135" s="5" t="s">
        <v>518</v>
      </c>
      <c r="G135" s="5" t="s">
        <v>518</v>
      </c>
      <c r="H135" s="5" t="s">
        <v>954</v>
      </c>
      <c r="I135" s="6">
        <v>307.27</v>
      </c>
      <c r="J135" s="6">
        <v>53.71</v>
      </c>
      <c r="K135" s="5" t="s">
        <v>716</v>
      </c>
      <c r="L135" s="5" t="s">
        <v>716</v>
      </c>
      <c r="M135" s="5" t="s">
        <v>716</v>
      </c>
      <c r="N135" s="5" t="s">
        <v>716</v>
      </c>
      <c r="O135" s="5" t="s">
        <v>716</v>
      </c>
      <c r="P135" s="5" t="s">
        <v>716</v>
      </c>
      <c r="Q135" s="5" t="s">
        <v>716</v>
      </c>
      <c r="R135" s="5" t="s">
        <v>716</v>
      </c>
      <c r="S135" s="5" t="s">
        <v>716</v>
      </c>
      <c r="T135" s="5" t="s">
        <v>716</v>
      </c>
      <c r="U135" s="5" t="s">
        <v>716</v>
      </c>
      <c r="V135" s="5" t="s">
        <v>716</v>
      </c>
      <c r="W135" s="5" t="s">
        <v>716</v>
      </c>
      <c r="X135" s="5" t="s">
        <v>716</v>
      </c>
      <c r="Y135" s="5" t="s">
        <v>716</v>
      </c>
      <c r="Z135" s="5" t="s">
        <v>716</v>
      </c>
      <c r="AA135" s="5" t="s">
        <v>716</v>
      </c>
      <c r="AB135" s="5" t="s">
        <v>716</v>
      </c>
      <c r="AC135" s="8">
        <v>53.71</v>
      </c>
      <c r="AD135" s="9">
        <f t="shared" si="0"/>
        <v>0.17479740944446254</v>
      </c>
      <c r="AE135" s="5" t="s">
        <v>716</v>
      </c>
      <c r="AF135" s="5" t="s">
        <v>716</v>
      </c>
      <c r="AG135" s="5" t="s">
        <v>716</v>
      </c>
      <c r="AH135" s="5" t="s">
        <v>716</v>
      </c>
      <c r="AI135" s="5" t="s">
        <v>716</v>
      </c>
      <c r="AJ135" s="5">
        <v>1</v>
      </c>
      <c r="AK135" s="5" t="s">
        <v>93</v>
      </c>
      <c r="AL135" s="5" t="s">
        <v>716</v>
      </c>
      <c r="AM135" s="5" t="s">
        <v>716</v>
      </c>
      <c r="AN135" s="5" t="s">
        <v>519</v>
      </c>
      <c r="AO135" s="5" t="s">
        <v>716</v>
      </c>
      <c r="AP135" s="5" t="s">
        <v>716</v>
      </c>
      <c r="AQ135" s="5" t="s">
        <v>716</v>
      </c>
      <c r="AR135" s="5" t="s">
        <v>716</v>
      </c>
      <c r="AS135" s="5" t="s">
        <v>716</v>
      </c>
      <c r="AT135" s="5" t="s">
        <v>716</v>
      </c>
      <c r="AU135" s="5" t="s">
        <v>716</v>
      </c>
    </row>
    <row r="136" spans="1:47" ht="28.55" x14ac:dyDescent="0.25">
      <c r="A136" s="4">
        <v>45624</v>
      </c>
      <c r="B136" s="4">
        <v>45625</v>
      </c>
      <c r="C136" s="5" t="s">
        <v>427</v>
      </c>
      <c r="D136" s="5" t="s">
        <v>101</v>
      </c>
      <c r="E136" s="5" t="s">
        <v>517</v>
      </c>
      <c r="F136" s="5" t="s">
        <v>518</v>
      </c>
      <c r="G136" s="5" t="s">
        <v>518</v>
      </c>
      <c r="H136" s="5" t="s">
        <v>954</v>
      </c>
      <c r="I136" s="6">
        <v>307.27</v>
      </c>
      <c r="J136" s="6">
        <v>53.71</v>
      </c>
      <c r="K136" s="5" t="s">
        <v>716</v>
      </c>
      <c r="L136" s="5" t="s">
        <v>716</v>
      </c>
      <c r="M136" s="5" t="s">
        <v>716</v>
      </c>
      <c r="N136" s="5" t="s">
        <v>716</v>
      </c>
      <c r="O136" s="5" t="s">
        <v>716</v>
      </c>
      <c r="P136" s="5" t="s">
        <v>716</v>
      </c>
      <c r="Q136" s="5" t="s">
        <v>716</v>
      </c>
      <c r="R136" s="5" t="s">
        <v>716</v>
      </c>
      <c r="S136" s="5" t="s">
        <v>716</v>
      </c>
      <c r="T136" s="5" t="s">
        <v>716</v>
      </c>
      <c r="U136" s="5" t="s">
        <v>716</v>
      </c>
      <c r="V136" s="5" t="s">
        <v>716</v>
      </c>
      <c r="W136" s="5" t="s">
        <v>716</v>
      </c>
      <c r="X136" s="5" t="s">
        <v>716</v>
      </c>
      <c r="Y136" s="5" t="s">
        <v>716</v>
      </c>
      <c r="Z136" s="5" t="s">
        <v>716</v>
      </c>
      <c r="AA136" s="5" t="s">
        <v>716</v>
      </c>
      <c r="AB136" s="5" t="s">
        <v>716</v>
      </c>
      <c r="AC136" s="8">
        <v>53.71</v>
      </c>
      <c r="AD136" s="9">
        <f t="shared" si="0"/>
        <v>0.17479740944446254</v>
      </c>
      <c r="AE136" s="5" t="s">
        <v>716</v>
      </c>
      <c r="AF136" s="5" t="s">
        <v>716</v>
      </c>
      <c r="AG136" s="5" t="s">
        <v>716</v>
      </c>
      <c r="AH136" s="5" t="s">
        <v>716</v>
      </c>
      <c r="AI136" s="5" t="s">
        <v>716</v>
      </c>
      <c r="AJ136" s="5">
        <v>1</v>
      </c>
      <c r="AK136" s="5" t="s">
        <v>93</v>
      </c>
      <c r="AL136" s="5" t="s">
        <v>716</v>
      </c>
      <c r="AM136" s="5" t="s">
        <v>716</v>
      </c>
      <c r="AN136" s="5" t="s">
        <v>519</v>
      </c>
      <c r="AO136" s="5" t="s">
        <v>716</v>
      </c>
      <c r="AP136" s="5" t="s">
        <v>716</v>
      </c>
      <c r="AQ136" s="5" t="s">
        <v>716</v>
      </c>
      <c r="AR136" s="5" t="s">
        <v>716</v>
      </c>
      <c r="AS136" s="5" t="s">
        <v>716</v>
      </c>
      <c r="AT136" s="5" t="s">
        <v>716</v>
      </c>
      <c r="AU136" s="5" t="s">
        <v>716</v>
      </c>
    </row>
    <row r="137" spans="1:47" ht="28.55" x14ac:dyDescent="0.25">
      <c r="A137" s="4">
        <v>45624</v>
      </c>
      <c r="B137" s="4">
        <v>45625</v>
      </c>
      <c r="C137" s="5" t="s">
        <v>427</v>
      </c>
      <c r="D137" s="5" t="s">
        <v>101</v>
      </c>
      <c r="E137" s="5" t="s">
        <v>517</v>
      </c>
      <c r="F137" s="5" t="s">
        <v>518</v>
      </c>
      <c r="G137" s="5" t="s">
        <v>518</v>
      </c>
      <c r="H137" s="5" t="s">
        <v>954</v>
      </c>
      <c r="I137" s="6">
        <v>315.72000000000003</v>
      </c>
      <c r="J137" s="6">
        <v>55.19</v>
      </c>
      <c r="K137" s="5" t="s">
        <v>716</v>
      </c>
      <c r="L137" s="5" t="s">
        <v>716</v>
      </c>
      <c r="M137" s="5" t="s">
        <v>716</v>
      </c>
      <c r="N137" s="5" t="s">
        <v>716</v>
      </c>
      <c r="O137" s="5" t="s">
        <v>716</v>
      </c>
      <c r="P137" s="5" t="s">
        <v>716</v>
      </c>
      <c r="Q137" s="5" t="s">
        <v>716</v>
      </c>
      <c r="R137" s="5" t="s">
        <v>716</v>
      </c>
      <c r="S137" s="5" t="s">
        <v>716</v>
      </c>
      <c r="T137" s="5" t="s">
        <v>716</v>
      </c>
      <c r="U137" s="5" t="s">
        <v>716</v>
      </c>
      <c r="V137" s="5" t="s">
        <v>716</v>
      </c>
      <c r="W137" s="5" t="s">
        <v>716</v>
      </c>
      <c r="X137" s="5" t="s">
        <v>716</v>
      </c>
      <c r="Y137" s="5" t="s">
        <v>716</v>
      </c>
      <c r="Z137" s="5" t="s">
        <v>716</v>
      </c>
      <c r="AA137" s="5" t="s">
        <v>716</v>
      </c>
      <c r="AB137" s="5" t="s">
        <v>716</v>
      </c>
      <c r="AC137" s="8">
        <v>55.19</v>
      </c>
      <c r="AD137" s="9">
        <f t="shared" si="0"/>
        <v>0.17480679082731532</v>
      </c>
      <c r="AE137" s="5" t="s">
        <v>716</v>
      </c>
      <c r="AF137" s="5" t="s">
        <v>716</v>
      </c>
      <c r="AG137" s="5" t="s">
        <v>716</v>
      </c>
      <c r="AH137" s="5" t="s">
        <v>716</v>
      </c>
      <c r="AI137" s="5" t="s">
        <v>716</v>
      </c>
      <c r="AJ137" s="5">
        <v>1</v>
      </c>
      <c r="AK137" s="5" t="s">
        <v>93</v>
      </c>
      <c r="AL137" s="5" t="s">
        <v>716</v>
      </c>
      <c r="AM137" s="5" t="s">
        <v>716</v>
      </c>
      <c r="AN137" s="5" t="s">
        <v>519</v>
      </c>
      <c r="AO137" s="5" t="s">
        <v>716</v>
      </c>
      <c r="AP137" s="5" t="s">
        <v>716</v>
      </c>
      <c r="AQ137" s="5" t="s">
        <v>716</v>
      </c>
      <c r="AR137" s="5" t="s">
        <v>716</v>
      </c>
      <c r="AS137" s="5" t="s">
        <v>716</v>
      </c>
      <c r="AT137" s="5" t="s">
        <v>716</v>
      </c>
      <c r="AU137" s="5" t="s">
        <v>716</v>
      </c>
    </row>
    <row r="138" spans="1:47" ht="28.55" x14ac:dyDescent="0.25">
      <c r="A138" s="4">
        <v>45624</v>
      </c>
      <c r="B138" s="4">
        <v>45625</v>
      </c>
      <c r="C138" s="5" t="s">
        <v>427</v>
      </c>
      <c r="D138" s="5" t="s">
        <v>101</v>
      </c>
      <c r="E138" s="5" t="s">
        <v>517</v>
      </c>
      <c r="F138" s="5" t="s">
        <v>518</v>
      </c>
      <c r="G138" s="5" t="s">
        <v>518</v>
      </c>
      <c r="H138" s="5" t="s">
        <v>954</v>
      </c>
      <c r="I138" s="6">
        <v>307.27</v>
      </c>
      <c r="J138" s="6">
        <v>53.71</v>
      </c>
      <c r="K138" s="5" t="s">
        <v>716</v>
      </c>
      <c r="L138" s="5" t="s">
        <v>716</v>
      </c>
      <c r="M138" s="5" t="s">
        <v>716</v>
      </c>
      <c r="N138" s="5" t="s">
        <v>716</v>
      </c>
      <c r="O138" s="5" t="s">
        <v>716</v>
      </c>
      <c r="P138" s="5" t="s">
        <v>716</v>
      </c>
      <c r="Q138" s="5" t="s">
        <v>716</v>
      </c>
      <c r="R138" s="5" t="s">
        <v>716</v>
      </c>
      <c r="S138" s="5" t="s">
        <v>716</v>
      </c>
      <c r="T138" s="5" t="s">
        <v>716</v>
      </c>
      <c r="U138" s="5" t="s">
        <v>716</v>
      </c>
      <c r="V138" s="5" t="s">
        <v>716</v>
      </c>
      <c r="W138" s="5" t="s">
        <v>716</v>
      </c>
      <c r="X138" s="5" t="s">
        <v>716</v>
      </c>
      <c r="Y138" s="5" t="s">
        <v>716</v>
      </c>
      <c r="Z138" s="5" t="s">
        <v>716</v>
      </c>
      <c r="AA138" s="5" t="s">
        <v>716</v>
      </c>
      <c r="AB138" s="5" t="s">
        <v>716</v>
      </c>
      <c r="AC138" s="8">
        <v>53.71</v>
      </c>
      <c r="AD138" s="9">
        <f t="shared" si="0"/>
        <v>0.17479740944446254</v>
      </c>
      <c r="AE138" s="5" t="s">
        <v>716</v>
      </c>
      <c r="AF138" s="5" t="s">
        <v>716</v>
      </c>
      <c r="AG138" s="5" t="s">
        <v>716</v>
      </c>
      <c r="AH138" s="5" t="s">
        <v>716</v>
      </c>
      <c r="AI138" s="5" t="s">
        <v>716</v>
      </c>
      <c r="AJ138" s="5">
        <v>1</v>
      </c>
      <c r="AK138" s="5" t="s">
        <v>93</v>
      </c>
      <c r="AL138" s="5" t="s">
        <v>716</v>
      </c>
      <c r="AM138" s="5" t="s">
        <v>716</v>
      </c>
      <c r="AN138" s="5" t="s">
        <v>519</v>
      </c>
      <c r="AO138" s="5" t="s">
        <v>716</v>
      </c>
      <c r="AP138" s="5" t="s">
        <v>716</v>
      </c>
      <c r="AQ138" s="5" t="s">
        <v>716</v>
      </c>
      <c r="AR138" s="5" t="s">
        <v>716</v>
      </c>
      <c r="AS138" s="5" t="s">
        <v>716</v>
      </c>
      <c r="AT138" s="5" t="s">
        <v>716</v>
      </c>
      <c r="AU138" s="5" t="s">
        <v>716</v>
      </c>
    </row>
    <row r="139" spans="1:47" ht="28.55" x14ac:dyDescent="0.25">
      <c r="A139" s="4">
        <v>45624</v>
      </c>
      <c r="B139" s="4">
        <v>45625</v>
      </c>
      <c r="C139" s="5" t="s">
        <v>427</v>
      </c>
      <c r="D139" s="5" t="s">
        <v>101</v>
      </c>
      <c r="E139" s="5" t="s">
        <v>517</v>
      </c>
      <c r="F139" s="5" t="s">
        <v>518</v>
      </c>
      <c r="G139" s="5" t="s">
        <v>518</v>
      </c>
      <c r="H139" s="5" t="s">
        <v>954</v>
      </c>
      <c r="I139" s="6">
        <v>318.02</v>
      </c>
      <c r="J139" s="6">
        <v>55.59</v>
      </c>
      <c r="K139" s="5" t="s">
        <v>716</v>
      </c>
      <c r="L139" s="5" t="s">
        <v>716</v>
      </c>
      <c r="M139" s="5" t="s">
        <v>716</v>
      </c>
      <c r="N139" s="5" t="s">
        <v>716</v>
      </c>
      <c r="O139" s="5" t="s">
        <v>716</v>
      </c>
      <c r="P139" s="5" t="s">
        <v>716</v>
      </c>
      <c r="Q139" s="5" t="s">
        <v>716</v>
      </c>
      <c r="R139" s="5" t="s">
        <v>716</v>
      </c>
      <c r="S139" s="5" t="s">
        <v>716</v>
      </c>
      <c r="T139" s="5" t="s">
        <v>716</v>
      </c>
      <c r="U139" s="5" t="s">
        <v>716</v>
      </c>
      <c r="V139" s="5" t="s">
        <v>716</v>
      </c>
      <c r="W139" s="5" t="s">
        <v>716</v>
      </c>
      <c r="X139" s="5" t="s">
        <v>716</v>
      </c>
      <c r="Y139" s="5" t="s">
        <v>716</v>
      </c>
      <c r="Z139" s="5" t="s">
        <v>716</v>
      </c>
      <c r="AA139" s="5" t="s">
        <v>716</v>
      </c>
      <c r="AB139" s="5" t="s">
        <v>716</v>
      </c>
      <c r="AC139" s="8">
        <v>55.59</v>
      </c>
      <c r="AD139" s="9">
        <f t="shared" si="0"/>
        <v>0.17480032702345766</v>
      </c>
      <c r="AE139" s="5" t="s">
        <v>716</v>
      </c>
      <c r="AF139" s="5" t="s">
        <v>716</v>
      </c>
      <c r="AG139" s="5" t="s">
        <v>716</v>
      </c>
      <c r="AH139" s="5" t="s">
        <v>716</v>
      </c>
      <c r="AI139" s="5" t="s">
        <v>716</v>
      </c>
      <c r="AJ139" s="5">
        <v>1</v>
      </c>
      <c r="AK139" s="5" t="s">
        <v>93</v>
      </c>
      <c r="AL139" s="5" t="s">
        <v>716</v>
      </c>
      <c r="AM139" s="5" t="s">
        <v>716</v>
      </c>
      <c r="AN139" s="5" t="s">
        <v>519</v>
      </c>
      <c r="AO139" s="5" t="s">
        <v>716</v>
      </c>
      <c r="AP139" s="5" t="s">
        <v>716</v>
      </c>
      <c r="AQ139" s="5" t="s">
        <v>716</v>
      </c>
      <c r="AR139" s="5" t="s">
        <v>716</v>
      </c>
      <c r="AS139" s="5" t="s">
        <v>716</v>
      </c>
      <c r="AT139" s="5" t="s">
        <v>716</v>
      </c>
      <c r="AU139" s="5" t="s">
        <v>716</v>
      </c>
    </row>
    <row r="140" spans="1:47" ht="28.55" x14ac:dyDescent="0.25">
      <c r="A140" s="4">
        <v>45624</v>
      </c>
      <c r="B140" s="4">
        <v>45625</v>
      </c>
      <c r="C140" s="5" t="s">
        <v>427</v>
      </c>
      <c r="D140" s="5" t="s">
        <v>101</v>
      </c>
      <c r="E140" s="5" t="s">
        <v>517</v>
      </c>
      <c r="F140" s="5" t="s">
        <v>518</v>
      </c>
      <c r="G140" s="5" t="s">
        <v>518</v>
      </c>
      <c r="H140" s="5" t="s">
        <v>954</v>
      </c>
      <c r="I140" s="6">
        <v>325.39</v>
      </c>
      <c r="J140" s="6">
        <v>56.88</v>
      </c>
      <c r="K140" s="5" t="s">
        <v>716</v>
      </c>
      <c r="L140" s="5" t="s">
        <v>716</v>
      </c>
      <c r="M140" s="5" t="s">
        <v>716</v>
      </c>
      <c r="N140" s="5" t="s">
        <v>716</v>
      </c>
      <c r="O140" s="5" t="s">
        <v>716</v>
      </c>
      <c r="P140" s="5" t="s">
        <v>716</v>
      </c>
      <c r="Q140" s="5" t="s">
        <v>716</v>
      </c>
      <c r="R140" s="5" t="s">
        <v>716</v>
      </c>
      <c r="S140" s="5" t="s">
        <v>716</v>
      </c>
      <c r="T140" s="5" t="s">
        <v>716</v>
      </c>
      <c r="U140" s="5" t="s">
        <v>716</v>
      </c>
      <c r="V140" s="5" t="s">
        <v>716</v>
      </c>
      <c r="W140" s="5" t="s">
        <v>716</v>
      </c>
      <c r="X140" s="5" t="s">
        <v>716</v>
      </c>
      <c r="Y140" s="5" t="s">
        <v>716</v>
      </c>
      <c r="Z140" s="5" t="s">
        <v>716</v>
      </c>
      <c r="AA140" s="5" t="s">
        <v>716</v>
      </c>
      <c r="AB140" s="5" t="s">
        <v>716</v>
      </c>
      <c r="AC140" s="8">
        <v>56.88</v>
      </c>
      <c r="AD140" s="9">
        <f t="shared" si="0"/>
        <v>0.17480561787393592</v>
      </c>
      <c r="AE140" s="5" t="s">
        <v>716</v>
      </c>
      <c r="AF140" s="5" t="s">
        <v>716</v>
      </c>
      <c r="AG140" s="5" t="s">
        <v>716</v>
      </c>
      <c r="AH140" s="5" t="s">
        <v>716</v>
      </c>
      <c r="AI140" s="5" t="s">
        <v>716</v>
      </c>
      <c r="AJ140" s="5">
        <v>1</v>
      </c>
      <c r="AK140" s="5" t="s">
        <v>93</v>
      </c>
      <c r="AL140" s="5" t="s">
        <v>716</v>
      </c>
      <c r="AM140" s="5" t="s">
        <v>716</v>
      </c>
      <c r="AN140" s="5" t="s">
        <v>519</v>
      </c>
      <c r="AO140" s="5" t="s">
        <v>716</v>
      </c>
      <c r="AP140" s="5" t="s">
        <v>716</v>
      </c>
      <c r="AQ140" s="5" t="s">
        <v>716</v>
      </c>
      <c r="AR140" s="5" t="s">
        <v>716</v>
      </c>
      <c r="AS140" s="5" t="s">
        <v>716</v>
      </c>
      <c r="AT140" s="5" t="s">
        <v>716</v>
      </c>
      <c r="AU140" s="5" t="s">
        <v>716</v>
      </c>
    </row>
    <row r="141" spans="1:47" ht="28.55" x14ac:dyDescent="0.25">
      <c r="A141" s="4">
        <v>45624</v>
      </c>
      <c r="B141" s="4">
        <v>45625</v>
      </c>
      <c r="C141" s="5" t="s">
        <v>427</v>
      </c>
      <c r="D141" s="5" t="s">
        <v>101</v>
      </c>
      <c r="E141" s="5" t="s">
        <v>517</v>
      </c>
      <c r="F141" s="5" t="s">
        <v>518</v>
      </c>
      <c r="G141" s="5" t="s">
        <v>518</v>
      </c>
      <c r="H141" s="5" t="s">
        <v>954</v>
      </c>
      <c r="I141" s="6">
        <v>306.72000000000003</v>
      </c>
      <c r="J141" s="6">
        <v>53.61</v>
      </c>
      <c r="K141" s="5" t="s">
        <v>716</v>
      </c>
      <c r="L141" s="5" t="s">
        <v>716</v>
      </c>
      <c r="M141" s="5" t="s">
        <v>716</v>
      </c>
      <c r="N141" s="5" t="s">
        <v>716</v>
      </c>
      <c r="O141" s="5" t="s">
        <v>716</v>
      </c>
      <c r="P141" s="5" t="s">
        <v>716</v>
      </c>
      <c r="Q141" s="5" t="s">
        <v>716</v>
      </c>
      <c r="R141" s="5" t="s">
        <v>716</v>
      </c>
      <c r="S141" s="5" t="s">
        <v>716</v>
      </c>
      <c r="T141" s="5" t="s">
        <v>716</v>
      </c>
      <c r="U141" s="5" t="s">
        <v>716</v>
      </c>
      <c r="V141" s="5" t="s">
        <v>716</v>
      </c>
      <c r="W141" s="5" t="s">
        <v>716</v>
      </c>
      <c r="X141" s="5" t="s">
        <v>716</v>
      </c>
      <c r="Y141" s="5" t="s">
        <v>716</v>
      </c>
      <c r="Z141" s="5" t="s">
        <v>716</v>
      </c>
      <c r="AA141" s="5" t="s">
        <v>716</v>
      </c>
      <c r="AB141" s="5" t="s">
        <v>716</v>
      </c>
      <c r="AC141" s="8">
        <v>53.61</v>
      </c>
      <c r="AD141" s="9">
        <f t="shared" si="0"/>
        <v>0.17478482003129889</v>
      </c>
      <c r="AE141" s="5" t="s">
        <v>716</v>
      </c>
      <c r="AF141" s="5" t="s">
        <v>716</v>
      </c>
      <c r="AG141" s="5" t="s">
        <v>716</v>
      </c>
      <c r="AH141" s="5" t="s">
        <v>716</v>
      </c>
      <c r="AI141" s="5" t="s">
        <v>716</v>
      </c>
      <c r="AJ141" s="5">
        <v>1</v>
      </c>
      <c r="AK141" s="5" t="s">
        <v>93</v>
      </c>
      <c r="AL141" s="5" t="s">
        <v>716</v>
      </c>
      <c r="AM141" s="5" t="s">
        <v>716</v>
      </c>
      <c r="AN141" s="5" t="s">
        <v>519</v>
      </c>
      <c r="AO141" s="5" t="s">
        <v>716</v>
      </c>
      <c r="AP141" s="5" t="s">
        <v>716</v>
      </c>
      <c r="AQ141" s="5" t="s">
        <v>716</v>
      </c>
      <c r="AR141" s="5" t="s">
        <v>716</v>
      </c>
      <c r="AS141" s="5" t="s">
        <v>716</v>
      </c>
      <c r="AT141" s="5" t="s">
        <v>716</v>
      </c>
      <c r="AU141" s="5" t="s">
        <v>716</v>
      </c>
    </row>
    <row r="142" spans="1:47" ht="28.55" x14ac:dyDescent="0.25">
      <c r="A142" s="4">
        <v>45624</v>
      </c>
      <c r="B142" s="4">
        <v>45625</v>
      </c>
      <c r="C142" s="5" t="s">
        <v>427</v>
      </c>
      <c r="D142" s="5" t="s">
        <v>101</v>
      </c>
      <c r="E142" s="5" t="s">
        <v>517</v>
      </c>
      <c r="F142" s="5" t="s">
        <v>518</v>
      </c>
      <c r="G142" s="5" t="s">
        <v>518</v>
      </c>
      <c r="H142" s="5" t="s">
        <v>954</v>
      </c>
      <c r="I142" s="6">
        <v>306.5</v>
      </c>
      <c r="J142" s="6">
        <v>53.58</v>
      </c>
      <c r="K142" s="5" t="s">
        <v>716</v>
      </c>
      <c r="L142" s="5" t="s">
        <v>716</v>
      </c>
      <c r="M142" s="5" t="s">
        <v>716</v>
      </c>
      <c r="N142" s="5" t="s">
        <v>716</v>
      </c>
      <c r="O142" s="5" t="s">
        <v>716</v>
      </c>
      <c r="P142" s="5" t="s">
        <v>716</v>
      </c>
      <c r="Q142" s="5" t="s">
        <v>716</v>
      </c>
      <c r="R142" s="5" t="s">
        <v>716</v>
      </c>
      <c r="S142" s="5" t="s">
        <v>716</v>
      </c>
      <c r="T142" s="5" t="s">
        <v>716</v>
      </c>
      <c r="U142" s="5" t="s">
        <v>716</v>
      </c>
      <c r="V142" s="5" t="s">
        <v>716</v>
      </c>
      <c r="W142" s="5" t="s">
        <v>716</v>
      </c>
      <c r="X142" s="5" t="s">
        <v>716</v>
      </c>
      <c r="Y142" s="5" t="s">
        <v>716</v>
      </c>
      <c r="Z142" s="5" t="s">
        <v>716</v>
      </c>
      <c r="AA142" s="5" t="s">
        <v>716</v>
      </c>
      <c r="AB142" s="5" t="s">
        <v>716</v>
      </c>
      <c r="AC142" s="8">
        <v>53.58</v>
      </c>
      <c r="AD142" s="9">
        <f t="shared" si="0"/>
        <v>0.17481239804241436</v>
      </c>
      <c r="AE142" s="5" t="s">
        <v>716</v>
      </c>
      <c r="AF142" s="5" t="s">
        <v>716</v>
      </c>
      <c r="AG142" s="5" t="s">
        <v>716</v>
      </c>
      <c r="AH142" s="5" t="s">
        <v>716</v>
      </c>
      <c r="AI142" s="5" t="s">
        <v>716</v>
      </c>
      <c r="AJ142" s="5">
        <v>1</v>
      </c>
      <c r="AK142" s="5" t="s">
        <v>93</v>
      </c>
      <c r="AL142" s="5" t="s">
        <v>716</v>
      </c>
      <c r="AM142" s="5" t="s">
        <v>716</v>
      </c>
      <c r="AN142" s="5" t="s">
        <v>519</v>
      </c>
      <c r="AO142" s="5" t="s">
        <v>716</v>
      </c>
      <c r="AP142" s="5" t="s">
        <v>716</v>
      </c>
      <c r="AQ142" s="5" t="s">
        <v>716</v>
      </c>
      <c r="AR142" s="5" t="s">
        <v>716</v>
      </c>
      <c r="AS142" s="5" t="s">
        <v>716</v>
      </c>
      <c r="AT142" s="5" t="s">
        <v>716</v>
      </c>
      <c r="AU142" s="5" t="s">
        <v>716</v>
      </c>
    </row>
    <row r="143" spans="1:47" ht="28.55" x14ac:dyDescent="0.25">
      <c r="A143" s="4">
        <v>45624</v>
      </c>
      <c r="B143" s="4">
        <v>45625</v>
      </c>
      <c r="C143" s="5" t="s">
        <v>427</v>
      </c>
      <c r="D143" s="5" t="s">
        <v>101</v>
      </c>
      <c r="E143" s="5" t="s">
        <v>517</v>
      </c>
      <c r="F143" s="5" t="s">
        <v>518</v>
      </c>
      <c r="G143" s="5" t="s">
        <v>518</v>
      </c>
      <c r="H143" s="5" t="s">
        <v>954</v>
      </c>
      <c r="I143" s="6">
        <v>320.07</v>
      </c>
      <c r="J143" s="6">
        <v>55.95</v>
      </c>
      <c r="K143" s="5" t="s">
        <v>716</v>
      </c>
      <c r="L143" s="5" t="s">
        <v>716</v>
      </c>
      <c r="M143" s="5" t="s">
        <v>716</v>
      </c>
      <c r="N143" s="5" t="s">
        <v>716</v>
      </c>
      <c r="O143" s="5" t="s">
        <v>716</v>
      </c>
      <c r="P143" s="5" t="s">
        <v>716</v>
      </c>
      <c r="Q143" s="5" t="s">
        <v>716</v>
      </c>
      <c r="R143" s="5" t="s">
        <v>716</v>
      </c>
      <c r="S143" s="5" t="s">
        <v>716</v>
      </c>
      <c r="T143" s="5" t="s">
        <v>716</v>
      </c>
      <c r="U143" s="5" t="s">
        <v>716</v>
      </c>
      <c r="V143" s="5" t="s">
        <v>716</v>
      </c>
      <c r="W143" s="5" t="s">
        <v>716</v>
      </c>
      <c r="X143" s="5" t="s">
        <v>716</v>
      </c>
      <c r="Y143" s="5" t="s">
        <v>716</v>
      </c>
      <c r="Z143" s="5" t="s">
        <v>716</v>
      </c>
      <c r="AA143" s="5" t="s">
        <v>716</v>
      </c>
      <c r="AB143" s="5" t="s">
        <v>716</v>
      </c>
      <c r="AC143" s="8">
        <v>55.95</v>
      </c>
      <c r="AD143" s="9">
        <f t="shared" si="0"/>
        <v>0.17480551129440436</v>
      </c>
      <c r="AE143" s="5" t="s">
        <v>716</v>
      </c>
      <c r="AF143" s="5" t="s">
        <v>716</v>
      </c>
      <c r="AG143" s="5" t="s">
        <v>716</v>
      </c>
      <c r="AH143" s="5" t="s">
        <v>716</v>
      </c>
      <c r="AI143" s="5" t="s">
        <v>716</v>
      </c>
      <c r="AJ143" s="5">
        <v>1</v>
      </c>
      <c r="AK143" s="5" t="s">
        <v>93</v>
      </c>
      <c r="AL143" s="5" t="s">
        <v>716</v>
      </c>
      <c r="AM143" s="5" t="s">
        <v>716</v>
      </c>
      <c r="AN143" s="5" t="s">
        <v>519</v>
      </c>
      <c r="AO143" s="5" t="s">
        <v>716</v>
      </c>
      <c r="AP143" s="5" t="s">
        <v>716</v>
      </c>
      <c r="AQ143" s="5" t="s">
        <v>716</v>
      </c>
      <c r="AR143" s="5" t="s">
        <v>716</v>
      </c>
      <c r="AS143" s="5" t="s">
        <v>716</v>
      </c>
      <c r="AT143" s="5" t="s">
        <v>716</v>
      </c>
      <c r="AU143" s="5" t="s">
        <v>716</v>
      </c>
    </row>
    <row r="144" spans="1:47" ht="28.55" x14ac:dyDescent="0.25">
      <c r="A144" s="4">
        <v>45624</v>
      </c>
      <c r="B144" s="4">
        <v>45625</v>
      </c>
      <c r="C144" s="5" t="s">
        <v>427</v>
      </c>
      <c r="D144" s="5" t="s">
        <v>101</v>
      </c>
      <c r="E144" s="5" t="s">
        <v>517</v>
      </c>
      <c r="F144" s="5" t="s">
        <v>518</v>
      </c>
      <c r="G144" s="5" t="s">
        <v>518</v>
      </c>
      <c r="H144" s="5" t="s">
        <v>954</v>
      </c>
      <c r="I144" s="6">
        <v>307.27</v>
      </c>
      <c r="J144" s="6">
        <v>53.71</v>
      </c>
      <c r="K144" s="5" t="s">
        <v>716</v>
      </c>
      <c r="L144" s="5" t="s">
        <v>716</v>
      </c>
      <c r="M144" s="5" t="s">
        <v>716</v>
      </c>
      <c r="N144" s="5" t="s">
        <v>716</v>
      </c>
      <c r="O144" s="5" t="s">
        <v>716</v>
      </c>
      <c r="P144" s="5" t="s">
        <v>716</v>
      </c>
      <c r="Q144" s="5" t="s">
        <v>716</v>
      </c>
      <c r="R144" s="5" t="s">
        <v>716</v>
      </c>
      <c r="S144" s="5" t="s">
        <v>716</v>
      </c>
      <c r="T144" s="5" t="s">
        <v>716</v>
      </c>
      <c r="U144" s="5" t="s">
        <v>716</v>
      </c>
      <c r="V144" s="5" t="s">
        <v>716</v>
      </c>
      <c r="W144" s="5" t="s">
        <v>716</v>
      </c>
      <c r="X144" s="5" t="s">
        <v>716</v>
      </c>
      <c r="Y144" s="5" t="s">
        <v>716</v>
      </c>
      <c r="Z144" s="5" t="s">
        <v>716</v>
      </c>
      <c r="AA144" s="5" t="s">
        <v>716</v>
      </c>
      <c r="AB144" s="5" t="s">
        <v>716</v>
      </c>
      <c r="AC144" s="8">
        <v>53.71</v>
      </c>
      <c r="AD144" s="9">
        <f t="shared" si="0"/>
        <v>0.17479740944446254</v>
      </c>
      <c r="AE144" s="5" t="s">
        <v>716</v>
      </c>
      <c r="AF144" s="5" t="s">
        <v>716</v>
      </c>
      <c r="AG144" s="5" t="s">
        <v>716</v>
      </c>
      <c r="AH144" s="5" t="s">
        <v>716</v>
      </c>
      <c r="AI144" s="5" t="s">
        <v>716</v>
      </c>
      <c r="AJ144" s="5">
        <v>1</v>
      </c>
      <c r="AK144" s="5" t="s">
        <v>93</v>
      </c>
      <c r="AL144" s="5" t="s">
        <v>716</v>
      </c>
      <c r="AM144" s="5" t="s">
        <v>716</v>
      </c>
      <c r="AN144" s="5" t="s">
        <v>519</v>
      </c>
      <c r="AO144" s="5" t="s">
        <v>716</v>
      </c>
      <c r="AP144" s="5" t="s">
        <v>716</v>
      </c>
      <c r="AQ144" s="5" t="s">
        <v>716</v>
      </c>
      <c r="AR144" s="5" t="s">
        <v>716</v>
      </c>
      <c r="AS144" s="5" t="s">
        <v>716</v>
      </c>
      <c r="AT144" s="5" t="s">
        <v>716</v>
      </c>
      <c r="AU144" s="5" t="s">
        <v>716</v>
      </c>
    </row>
    <row r="145" spans="1:47" ht="28.55" x14ac:dyDescent="0.25">
      <c r="A145" s="4">
        <v>45624</v>
      </c>
      <c r="B145" s="4">
        <v>45625</v>
      </c>
      <c r="C145" s="5" t="s">
        <v>427</v>
      </c>
      <c r="D145" s="5" t="s">
        <v>101</v>
      </c>
      <c r="E145" s="5" t="s">
        <v>517</v>
      </c>
      <c r="F145" s="5" t="s">
        <v>518</v>
      </c>
      <c r="G145" s="5" t="s">
        <v>518</v>
      </c>
      <c r="H145" s="5" t="s">
        <v>954</v>
      </c>
      <c r="I145" s="6">
        <v>307.27</v>
      </c>
      <c r="J145" s="6">
        <v>53.71</v>
      </c>
      <c r="K145" s="5" t="s">
        <v>716</v>
      </c>
      <c r="L145" s="5" t="s">
        <v>716</v>
      </c>
      <c r="M145" s="5" t="s">
        <v>716</v>
      </c>
      <c r="N145" s="5" t="s">
        <v>716</v>
      </c>
      <c r="O145" s="5" t="s">
        <v>716</v>
      </c>
      <c r="P145" s="5" t="s">
        <v>716</v>
      </c>
      <c r="Q145" s="5" t="s">
        <v>716</v>
      </c>
      <c r="R145" s="5" t="s">
        <v>716</v>
      </c>
      <c r="S145" s="5" t="s">
        <v>716</v>
      </c>
      <c r="T145" s="5" t="s">
        <v>716</v>
      </c>
      <c r="U145" s="5" t="s">
        <v>716</v>
      </c>
      <c r="V145" s="5" t="s">
        <v>716</v>
      </c>
      <c r="W145" s="5" t="s">
        <v>716</v>
      </c>
      <c r="X145" s="5" t="s">
        <v>716</v>
      </c>
      <c r="Y145" s="5" t="s">
        <v>716</v>
      </c>
      <c r="Z145" s="5" t="s">
        <v>716</v>
      </c>
      <c r="AA145" s="5" t="s">
        <v>716</v>
      </c>
      <c r="AB145" s="5" t="s">
        <v>716</v>
      </c>
      <c r="AC145" s="8">
        <v>53.71</v>
      </c>
      <c r="AD145" s="9">
        <f t="shared" si="0"/>
        <v>0.17479740944446254</v>
      </c>
      <c r="AE145" s="5" t="s">
        <v>716</v>
      </c>
      <c r="AF145" s="5" t="s">
        <v>716</v>
      </c>
      <c r="AG145" s="5" t="s">
        <v>716</v>
      </c>
      <c r="AH145" s="5" t="s">
        <v>716</v>
      </c>
      <c r="AI145" s="5" t="s">
        <v>716</v>
      </c>
      <c r="AJ145" s="5">
        <v>1</v>
      </c>
      <c r="AK145" s="5" t="s">
        <v>93</v>
      </c>
      <c r="AL145" s="5" t="s">
        <v>716</v>
      </c>
      <c r="AM145" s="5" t="s">
        <v>716</v>
      </c>
      <c r="AN145" s="5" t="s">
        <v>519</v>
      </c>
      <c r="AO145" s="5" t="s">
        <v>716</v>
      </c>
      <c r="AP145" s="5" t="s">
        <v>716</v>
      </c>
      <c r="AQ145" s="5" t="s">
        <v>716</v>
      </c>
      <c r="AR145" s="5" t="s">
        <v>716</v>
      </c>
      <c r="AS145" s="5" t="s">
        <v>716</v>
      </c>
      <c r="AT145" s="5" t="s">
        <v>716</v>
      </c>
      <c r="AU145" s="5" t="s">
        <v>716</v>
      </c>
    </row>
    <row r="146" spans="1:47" ht="28.55" x14ac:dyDescent="0.25">
      <c r="A146" s="4">
        <v>45624</v>
      </c>
      <c r="B146" s="4">
        <v>45625</v>
      </c>
      <c r="C146" s="5" t="s">
        <v>427</v>
      </c>
      <c r="D146" s="5" t="s">
        <v>101</v>
      </c>
      <c r="E146" s="5" t="s">
        <v>517</v>
      </c>
      <c r="F146" s="5" t="s">
        <v>518</v>
      </c>
      <c r="G146" s="5" t="s">
        <v>518</v>
      </c>
      <c r="H146" s="5" t="s">
        <v>954</v>
      </c>
      <c r="I146" s="6">
        <v>307.27</v>
      </c>
      <c r="J146" s="6">
        <v>53.71</v>
      </c>
      <c r="K146" s="5" t="s">
        <v>716</v>
      </c>
      <c r="L146" s="5" t="s">
        <v>716</v>
      </c>
      <c r="M146" s="5" t="s">
        <v>716</v>
      </c>
      <c r="N146" s="5" t="s">
        <v>716</v>
      </c>
      <c r="O146" s="5" t="s">
        <v>716</v>
      </c>
      <c r="P146" s="5" t="s">
        <v>716</v>
      </c>
      <c r="Q146" s="5" t="s">
        <v>716</v>
      </c>
      <c r="R146" s="5" t="s">
        <v>716</v>
      </c>
      <c r="S146" s="5" t="s">
        <v>716</v>
      </c>
      <c r="T146" s="5" t="s">
        <v>716</v>
      </c>
      <c r="U146" s="5" t="s">
        <v>716</v>
      </c>
      <c r="V146" s="5" t="s">
        <v>716</v>
      </c>
      <c r="W146" s="5" t="s">
        <v>716</v>
      </c>
      <c r="X146" s="5" t="s">
        <v>716</v>
      </c>
      <c r="Y146" s="5" t="s">
        <v>716</v>
      </c>
      <c r="Z146" s="5" t="s">
        <v>716</v>
      </c>
      <c r="AA146" s="5" t="s">
        <v>716</v>
      </c>
      <c r="AB146" s="5" t="s">
        <v>716</v>
      </c>
      <c r="AC146" s="8">
        <v>53.71</v>
      </c>
      <c r="AD146" s="9">
        <f t="shared" si="0"/>
        <v>0.17479740944446254</v>
      </c>
      <c r="AE146" s="5" t="s">
        <v>716</v>
      </c>
      <c r="AF146" s="5" t="s">
        <v>716</v>
      </c>
      <c r="AG146" s="5" t="s">
        <v>716</v>
      </c>
      <c r="AH146" s="5" t="s">
        <v>716</v>
      </c>
      <c r="AI146" s="5" t="s">
        <v>716</v>
      </c>
      <c r="AJ146" s="5">
        <v>1</v>
      </c>
      <c r="AK146" s="5" t="s">
        <v>93</v>
      </c>
      <c r="AL146" s="5" t="s">
        <v>716</v>
      </c>
      <c r="AM146" s="5" t="s">
        <v>716</v>
      </c>
      <c r="AN146" s="5" t="s">
        <v>519</v>
      </c>
      <c r="AO146" s="5" t="s">
        <v>716</v>
      </c>
      <c r="AP146" s="5" t="s">
        <v>716</v>
      </c>
      <c r="AQ146" s="5" t="s">
        <v>716</v>
      </c>
      <c r="AR146" s="5" t="s">
        <v>716</v>
      </c>
      <c r="AS146" s="5" t="s">
        <v>716</v>
      </c>
      <c r="AT146" s="5" t="s">
        <v>716</v>
      </c>
      <c r="AU146" s="5" t="s">
        <v>716</v>
      </c>
    </row>
    <row r="147" spans="1:47" ht="28.55" x14ac:dyDescent="0.25">
      <c r="A147" s="4">
        <v>45627</v>
      </c>
      <c r="B147" s="4">
        <v>45628</v>
      </c>
      <c r="C147" s="5" t="s">
        <v>427</v>
      </c>
      <c r="D147" s="5" t="s">
        <v>101</v>
      </c>
      <c r="E147" s="5" t="s">
        <v>517</v>
      </c>
      <c r="F147" s="5" t="s">
        <v>518</v>
      </c>
      <c r="G147" s="5" t="s">
        <v>518</v>
      </c>
      <c r="H147" s="5" t="s">
        <v>954</v>
      </c>
      <c r="I147" s="6">
        <v>317.33999999999997</v>
      </c>
      <c r="J147" s="6">
        <v>55.47</v>
      </c>
      <c r="K147" s="5" t="s">
        <v>716</v>
      </c>
      <c r="L147" s="5" t="s">
        <v>716</v>
      </c>
      <c r="M147" s="5" t="s">
        <v>716</v>
      </c>
      <c r="N147" s="5" t="s">
        <v>716</v>
      </c>
      <c r="O147" s="5" t="s">
        <v>716</v>
      </c>
      <c r="P147" s="5" t="s">
        <v>716</v>
      </c>
      <c r="Q147" s="5" t="s">
        <v>716</v>
      </c>
      <c r="R147" s="5" t="s">
        <v>716</v>
      </c>
      <c r="S147" s="5" t="s">
        <v>716</v>
      </c>
      <c r="T147" s="5" t="s">
        <v>716</v>
      </c>
      <c r="U147" s="5" t="s">
        <v>716</v>
      </c>
      <c r="V147" s="5" t="s">
        <v>716</v>
      </c>
      <c r="W147" s="5" t="s">
        <v>716</v>
      </c>
      <c r="X147" s="5" t="s">
        <v>716</v>
      </c>
      <c r="Y147" s="5" t="s">
        <v>716</v>
      </c>
      <c r="Z147" s="5" t="s">
        <v>716</v>
      </c>
      <c r="AA147" s="5" t="s">
        <v>716</v>
      </c>
      <c r="AB147" s="5" t="s">
        <v>716</v>
      </c>
      <c r="AC147" s="8">
        <v>55.47</v>
      </c>
      <c r="AD147" s="9">
        <f t="shared" si="0"/>
        <v>0.17479674796747968</v>
      </c>
      <c r="AE147" s="5" t="s">
        <v>716</v>
      </c>
      <c r="AF147" s="5" t="s">
        <v>716</v>
      </c>
      <c r="AG147" s="5" t="s">
        <v>716</v>
      </c>
      <c r="AH147" s="5" t="s">
        <v>716</v>
      </c>
      <c r="AI147" s="5" t="s">
        <v>716</v>
      </c>
      <c r="AJ147" s="5">
        <v>1</v>
      </c>
      <c r="AK147" s="5" t="s">
        <v>93</v>
      </c>
      <c r="AL147" s="5" t="s">
        <v>716</v>
      </c>
      <c r="AM147" s="5" t="s">
        <v>716</v>
      </c>
      <c r="AN147" s="5" t="s">
        <v>519</v>
      </c>
      <c r="AO147" s="5" t="s">
        <v>716</v>
      </c>
      <c r="AP147" s="5" t="s">
        <v>716</v>
      </c>
      <c r="AQ147" s="5" t="s">
        <v>716</v>
      </c>
      <c r="AR147" s="5" t="s">
        <v>716</v>
      </c>
      <c r="AS147" s="5" t="s">
        <v>716</v>
      </c>
      <c r="AT147" s="5" t="s">
        <v>716</v>
      </c>
      <c r="AU147" s="5" t="s">
        <v>716</v>
      </c>
    </row>
    <row r="148" spans="1:47" ht="28.55" x14ac:dyDescent="0.25">
      <c r="A148" s="4">
        <v>45629</v>
      </c>
      <c r="B148" s="4">
        <v>45630</v>
      </c>
      <c r="C148" s="5" t="s">
        <v>427</v>
      </c>
      <c r="D148" s="5" t="s">
        <v>101</v>
      </c>
      <c r="E148" s="5" t="s">
        <v>517</v>
      </c>
      <c r="F148" s="5" t="s">
        <v>518</v>
      </c>
      <c r="G148" s="5" t="s">
        <v>518</v>
      </c>
      <c r="H148" s="5" t="s">
        <v>954</v>
      </c>
      <c r="I148" s="6">
        <v>325.81</v>
      </c>
      <c r="J148" s="6">
        <v>56.95</v>
      </c>
      <c r="K148" s="5" t="s">
        <v>716</v>
      </c>
      <c r="L148" s="5" t="s">
        <v>716</v>
      </c>
      <c r="M148" s="5" t="s">
        <v>716</v>
      </c>
      <c r="N148" s="5" t="s">
        <v>716</v>
      </c>
      <c r="O148" s="5" t="s">
        <v>716</v>
      </c>
      <c r="P148" s="5" t="s">
        <v>716</v>
      </c>
      <c r="Q148" s="5" t="s">
        <v>716</v>
      </c>
      <c r="R148" s="5" t="s">
        <v>716</v>
      </c>
      <c r="S148" s="5" t="s">
        <v>716</v>
      </c>
      <c r="T148" s="5" t="s">
        <v>716</v>
      </c>
      <c r="U148" s="5" t="s">
        <v>716</v>
      </c>
      <c r="V148" s="5" t="s">
        <v>716</v>
      </c>
      <c r="W148" s="5" t="s">
        <v>716</v>
      </c>
      <c r="X148" s="5" t="s">
        <v>716</v>
      </c>
      <c r="Y148" s="5" t="s">
        <v>716</v>
      </c>
      <c r="Z148" s="5" t="s">
        <v>716</v>
      </c>
      <c r="AA148" s="5" t="s">
        <v>716</v>
      </c>
      <c r="AB148" s="5" t="s">
        <v>716</v>
      </c>
      <c r="AC148" s="8">
        <v>56.95</v>
      </c>
      <c r="AD148" s="9">
        <f t="shared" si="0"/>
        <v>0.1747951259936773</v>
      </c>
      <c r="AE148" s="5" t="s">
        <v>716</v>
      </c>
      <c r="AF148" s="5" t="s">
        <v>716</v>
      </c>
      <c r="AG148" s="5" t="s">
        <v>716</v>
      </c>
      <c r="AH148" s="5" t="s">
        <v>716</v>
      </c>
      <c r="AI148" s="5" t="s">
        <v>716</v>
      </c>
      <c r="AJ148" s="5">
        <v>1</v>
      </c>
      <c r="AK148" s="5" t="s">
        <v>93</v>
      </c>
      <c r="AL148" s="5" t="s">
        <v>716</v>
      </c>
      <c r="AM148" s="5" t="s">
        <v>716</v>
      </c>
      <c r="AN148" s="5" t="s">
        <v>519</v>
      </c>
      <c r="AO148" s="5" t="s">
        <v>716</v>
      </c>
      <c r="AP148" s="5" t="s">
        <v>716</v>
      </c>
      <c r="AQ148" s="5" t="s">
        <v>716</v>
      </c>
      <c r="AR148" s="5" t="s">
        <v>716</v>
      </c>
      <c r="AS148" s="5" t="s">
        <v>716</v>
      </c>
      <c r="AT148" s="5" t="s">
        <v>716</v>
      </c>
      <c r="AU148" s="5" t="s">
        <v>716</v>
      </c>
    </row>
    <row r="149" spans="1:47" ht="28.55" x14ac:dyDescent="0.25">
      <c r="A149" s="4">
        <v>45629</v>
      </c>
      <c r="B149" s="4">
        <v>45630</v>
      </c>
      <c r="C149" s="5" t="s">
        <v>427</v>
      </c>
      <c r="D149" s="5" t="s">
        <v>101</v>
      </c>
      <c r="E149" s="5" t="s">
        <v>517</v>
      </c>
      <c r="F149" s="5" t="s">
        <v>518</v>
      </c>
      <c r="G149" s="5" t="s">
        <v>518</v>
      </c>
      <c r="H149" s="5" t="s">
        <v>954</v>
      </c>
      <c r="I149" s="6">
        <v>313.54000000000002</v>
      </c>
      <c r="J149" s="6">
        <v>54.81</v>
      </c>
      <c r="K149" s="5" t="s">
        <v>716</v>
      </c>
      <c r="L149" s="5" t="s">
        <v>716</v>
      </c>
      <c r="M149" s="5" t="s">
        <v>716</v>
      </c>
      <c r="N149" s="5" t="s">
        <v>716</v>
      </c>
      <c r="O149" s="5" t="s">
        <v>716</v>
      </c>
      <c r="P149" s="5" t="s">
        <v>716</v>
      </c>
      <c r="Q149" s="5" t="s">
        <v>716</v>
      </c>
      <c r="R149" s="5" t="s">
        <v>716</v>
      </c>
      <c r="S149" s="5" t="s">
        <v>716</v>
      </c>
      <c r="T149" s="5" t="s">
        <v>716</v>
      </c>
      <c r="U149" s="5" t="s">
        <v>716</v>
      </c>
      <c r="V149" s="5" t="s">
        <v>716</v>
      </c>
      <c r="W149" s="5" t="s">
        <v>716</v>
      </c>
      <c r="X149" s="5" t="s">
        <v>716</v>
      </c>
      <c r="Y149" s="5" t="s">
        <v>716</v>
      </c>
      <c r="Z149" s="5" t="s">
        <v>716</v>
      </c>
      <c r="AA149" s="5" t="s">
        <v>716</v>
      </c>
      <c r="AB149" s="5" t="s">
        <v>716</v>
      </c>
      <c r="AC149" s="8">
        <v>54.81</v>
      </c>
      <c r="AD149" s="9">
        <f t="shared" si="0"/>
        <v>0.17481023154940359</v>
      </c>
      <c r="AE149" s="5" t="s">
        <v>716</v>
      </c>
      <c r="AF149" s="5" t="s">
        <v>716</v>
      </c>
      <c r="AG149" s="5" t="s">
        <v>716</v>
      </c>
      <c r="AH149" s="5" t="s">
        <v>716</v>
      </c>
      <c r="AI149" s="5" t="s">
        <v>716</v>
      </c>
      <c r="AJ149" s="5">
        <v>1</v>
      </c>
      <c r="AK149" s="5" t="s">
        <v>93</v>
      </c>
      <c r="AL149" s="5" t="s">
        <v>716</v>
      </c>
      <c r="AM149" s="5" t="s">
        <v>716</v>
      </c>
      <c r="AN149" s="5" t="s">
        <v>519</v>
      </c>
      <c r="AO149" s="5" t="s">
        <v>716</v>
      </c>
      <c r="AP149" s="5" t="s">
        <v>716</v>
      </c>
      <c r="AQ149" s="5" t="s">
        <v>716</v>
      </c>
      <c r="AR149" s="5" t="s">
        <v>716</v>
      </c>
      <c r="AS149" s="5" t="s">
        <v>716</v>
      </c>
      <c r="AT149" s="5" t="s">
        <v>716</v>
      </c>
      <c r="AU149" s="5" t="s">
        <v>716</v>
      </c>
    </row>
    <row r="150" spans="1:47" ht="28.55" x14ac:dyDescent="0.25">
      <c r="A150" s="4">
        <v>45630</v>
      </c>
      <c r="B150" s="4">
        <v>45631</v>
      </c>
      <c r="C150" s="5" t="s">
        <v>427</v>
      </c>
      <c r="D150" s="5" t="s">
        <v>101</v>
      </c>
      <c r="E150" s="5" t="s">
        <v>517</v>
      </c>
      <c r="F150" s="5" t="s">
        <v>518</v>
      </c>
      <c r="G150" s="5" t="s">
        <v>518</v>
      </c>
      <c r="H150" s="5" t="s">
        <v>954</v>
      </c>
      <c r="I150" s="6">
        <v>316.51</v>
      </c>
      <c r="J150" s="6">
        <v>55.33</v>
      </c>
      <c r="K150" s="5" t="s">
        <v>716</v>
      </c>
      <c r="L150" s="5" t="s">
        <v>716</v>
      </c>
      <c r="M150" s="5" t="s">
        <v>716</v>
      </c>
      <c r="N150" s="5" t="s">
        <v>716</v>
      </c>
      <c r="O150" s="5" t="s">
        <v>716</v>
      </c>
      <c r="P150" s="5" t="s">
        <v>716</v>
      </c>
      <c r="Q150" s="5" t="s">
        <v>716</v>
      </c>
      <c r="R150" s="5" t="s">
        <v>716</v>
      </c>
      <c r="S150" s="5" t="s">
        <v>716</v>
      </c>
      <c r="T150" s="5" t="s">
        <v>716</v>
      </c>
      <c r="U150" s="5" t="s">
        <v>716</v>
      </c>
      <c r="V150" s="5" t="s">
        <v>716</v>
      </c>
      <c r="W150" s="5" t="s">
        <v>716</v>
      </c>
      <c r="X150" s="5" t="s">
        <v>716</v>
      </c>
      <c r="Y150" s="5" t="s">
        <v>716</v>
      </c>
      <c r="Z150" s="5" t="s">
        <v>716</v>
      </c>
      <c r="AA150" s="5" t="s">
        <v>716</v>
      </c>
      <c r="AB150" s="5" t="s">
        <v>716</v>
      </c>
      <c r="AC150" s="8">
        <v>55.33</v>
      </c>
      <c r="AD150" s="9">
        <f t="shared" si="0"/>
        <v>0.17481280212315567</v>
      </c>
      <c r="AE150" s="5" t="s">
        <v>716</v>
      </c>
      <c r="AF150" s="5" t="s">
        <v>716</v>
      </c>
      <c r="AG150" s="5" t="s">
        <v>716</v>
      </c>
      <c r="AH150" s="5" t="s">
        <v>716</v>
      </c>
      <c r="AI150" s="5" t="s">
        <v>716</v>
      </c>
      <c r="AJ150" s="5">
        <v>1</v>
      </c>
      <c r="AK150" s="5" t="s">
        <v>93</v>
      </c>
      <c r="AL150" s="5" t="s">
        <v>716</v>
      </c>
      <c r="AM150" s="5" t="s">
        <v>716</v>
      </c>
      <c r="AN150" s="5" t="s">
        <v>519</v>
      </c>
      <c r="AO150" s="5" t="s">
        <v>716</v>
      </c>
      <c r="AP150" s="5" t="s">
        <v>716</v>
      </c>
      <c r="AQ150" s="5" t="s">
        <v>716</v>
      </c>
      <c r="AR150" s="5" t="s">
        <v>716</v>
      </c>
      <c r="AS150" s="5" t="s">
        <v>716</v>
      </c>
      <c r="AT150" s="5" t="s">
        <v>716</v>
      </c>
      <c r="AU150" s="5" t="s">
        <v>716</v>
      </c>
    </row>
    <row r="151" spans="1:47" ht="28.55" x14ac:dyDescent="0.25">
      <c r="A151" s="4">
        <v>45630</v>
      </c>
      <c r="B151" s="4">
        <v>45631</v>
      </c>
      <c r="C151" s="5" t="s">
        <v>427</v>
      </c>
      <c r="D151" s="5" t="s">
        <v>101</v>
      </c>
      <c r="E151" s="5" t="s">
        <v>517</v>
      </c>
      <c r="F151" s="5" t="s">
        <v>518</v>
      </c>
      <c r="G151" s="5" t="s">
        <v>518</v>
      </c>
      <c r="H151" s="5" t="s">
        <v>954</v>
      </c>
      <c r="I151" s="6">
        <v>319.97000000000003</v>
      </c>
      <c r="J151" s="6">
        <v>55.93</v>
      </c>
      <c r="K151" s="5" t="s">
        <v>716</v>
      </c>
      <c r="L151" s="5" t="s">
        <v>716</v>
      </c>
      <c r="M151" s="5" t="s">
        <v>716</v>
      </c>
      <c r="N151" s="5" t="s">
        <v>716</v>
      </c>
      <c r="O151" s="5" t="s">
        <v>716</v>
      </c>
      <c r="P151" s="5" t="s">
        <v>716</v>
      </c>
      <c r="Q151" s="5" t="s">
        <v>716</v>
      </c>
      <c r="R151" s="5" t="s">
        <v>716</v>
      </c>
      <c r="S151" s="5" t="s">
        <v>716</v>
      </c>
      <c r="T151" s="5" t="s">
        <v>716</v>
      </c>
      <c r="U151" s="5" t="s">
        <v>716</v>
      </c>
      <c r="V151" s="5" t="s">
        <v>716</v>
      </c>
      <c r="W151" s="5" t="s">
        <v>716</v>
      </c>
      <c r="X151" s="5" t="s">
        <v>716</v>
      </c>
      <c r="Y151" s="5" t="s">
        <v>716</v>
      </c>
      <c r="Z151" s="5" t="s">
        <v>716</v>
      </c>
      <c r="AA151" s="5" t="s">
        <v>716</v>
      </c>
      <c r="AB151" s="5" t="s">
        <v>716</v>
      </c>
      <c r="AC151" s="8">
        <v>55.93</v>
      </c>
      <c r="AD151" s="9">
        <f t="shared" si="0"/>
        <v>0.17479763727849484</v>
      </c>
      <c r="AE151" s="5" t="s">
        <v>716</v>
      </c>
      <c r="AF151" s="5" t="s">
        <v>716</v>
      </c>
      <c r="AG151" s="5" t="s">
        <v>716</v>
      </c>
      <c r="AH151" s="5" t="s">
        <v>716</v>
      </c>
      <c r="AI151" s="5" t="s">
        <v>716</v>
      </c>
      <c r="AJ151" s="5">
        <v>1</v>
      </c>
      <c r="AK151" s="5" t="s">
        <v>93</v>
      </c>
      <c r="AL151" s="5" t="s">
        <v>716</v>
      </c>
      <c r="AM151" s="5" t="s">
        <v>716</v>
      </c>
      <c r="AN151" s="5" t="s">
        <v>519</v>
      </c>
      <c r="AO151" s="5" t="s">
        <v>716</v>
      </c>
      <c r="AP151" s="5" t="s">
        <v>716</v>
      </c>
      <c r="AQ151" s="5" t="s">
        <v>716</v>
      </c>
      <c r="AR151" s="5" t="s">
        <v>716</v>
      </c>
      <c r="AS151" s="5" t="s">
        <v>716</v>
      </c>
      <c r="AT151" s="5" t="s">
        <v>716</v>
      </c>
      <c r="AU151" s="5" t="s">
        <v>716</v>
      </c>
    </row>
    <row r="152" spans="1:47" ht="28.55" x14ac:dyDescent="0.25">
      <c r="A152" s="4">
        <v>45634</v>
      </c>
      <c r="B152" s="4">
        <v>45635</v>
      </c>
      <c r="C152" s="5" t="s">
        <v>427</v>
      </c>
      <c r="D152" s="5" t="s">
        <v>101</v>
      </c>
      <c r="E152" s="5" t="s">
        <v>517</v>
      </c>
      <c r="F152" s="5" t="s">
        <v>518</v>
      </c>
      <c r="G152" s="5" t="s">
        <v>518</v>
      </c>
      <c r="H152" s="5" t="s">
        <v>954</v>
      </c>
      <c r="I152" s="6">
        <v>603.34</v>
      </c>
      <c r="J152" s="6">
        <v>105.46</v>
      </c>
      <c r="K152" s="5" t="s">
        <v>716</v>
      </c>
      <c r="L152" s="5" t="s">
        <v>716</v>
      </c>
      <c r="M152" s="5" t="s">
        <v>716</v>
      </c>
      <c r="N152" s="5" t="s">
        <v>716</v>
      </c>
      <c r="O152" s="5" t="s">
        <v>716</v>
      </c>
      <c r="P152" s="5" t="s">
        <v>716</v>
      </c>
      <c r="Q152" s="5" t="s">
        <v>716</v>
      </c>
      <c r="R152" s="5" t="s">
        <v>716</v>
      </c>
      <c r="S152" s="5" t="s">
        <v>716</v>
      </c>
      <c r="T152" s="5" t="s">
        <v>716</v>
      </c>
      <c r="U152" s="5" t="s">
        <v>716</v>
      </c>
      <c r="V152" s="5" t="s">
        <v>716</v>
      </c>
      <c r="W152" s="5" t="s">
        <v>716</v>
      </c>
      <c r="X152" s="5" t="s">
        <v>716</v>
      </c>
      <c r="Y152" s="5" t="s">
        <v>716</v>
      </c>
      <c r="Z152" s="5" t="s">
        <v>716</v>
      </c>
      <c r="AA152" s="5" t="s">
        <v>716</v>
      </c>
      <c r="AB152" s="5" t="s">
        <v>716</v>
      </c>
      <c r="AC152" s="8">
        <v>105.46</v>
      </c>
      <c r="AD152" s="9">
        <f t="shared" si="0"/>
        <v>0.17479364868896474</v>
      </c>
      <c r="AE152" s="5" t="s">
        <v>716</v>
      </c>
      <c r="AF152" s="5" t="s">
        <v>716</v>
      </c>
      <c r="AG152" s="5" t="s">
        <v>716</v>
      </c>
      <c r="AH152" s="5" t="s">
        <v>716</v>
      </c>
      <c r="AI152" s="5" t="s">
        <v>716</v>
      </c>
      <c r="AJ152" s="5">
        <v>1</v>
      </c>
      <c r="AK152" s="5" t="s">
        <v>93</v>
      </c>
      <c r="AL152" s="5" t="s">
        <v>716</v>
      </c>
      <c r="AM152" s="5" t="s">
        <v>716</v>
      </c>
      <c r="AN152" s="5" t="s">
        <v>519</v>
      </c>
      <c r="AO152" s="5" t="s">
        <v>716</v>
      </c>
      <c r="AP152" s="5" t="s">
        <v>716</v>
      </c>
      <c r="AQ152" s="5" t="s">
        <v>716</v>
      </c>
      <c r="AR152" s="5" t="s">
        <v>716</v>
      </c>
      <c r="AS152" s="5" t="s">
        <v>716</v>
      </c>
      <c r="AT152" s="5" t="s">
        <v>716</v>
      </c>
      <c r="AU152" s="5" t="s">
        <v>716</v>
      </c>
    </row>
    <row r="153" spans="1:47" ht="28.55" x14ac:dyDescent="0.25">
      <c r="A153" s="4">
        <v>45636</v>
      </c>
      <c r="B153" s="4">
        <v>45637</v>
      </c>
      <c r="C153" s="5" t="s">
        <v>427</v>
      </c>
      <c r="D153" s="5" t="s">
        <v>101</v>
      </c>
      <c r="E153" s="5" t="s">
        <v>517</v>
      </c>
      <c r="F153" s="5" t="s">
        <v>518</v>
      </c>
      <c r="G153" s="5" t="s">
        <v>518</v>
      </c>
      <c r="H153" s="5" t="s">
        <v>954</v>
      </c>
      <c r="I153" s="6">
        <v>316.61</v>
      </c>
      <c r="J153" s="6">
        <v>55.34</v>
      </c>
      <c r="K153" s="5" t="s">
        <v>716</v>
      </c>
      <c r="L153" s="5" t="s">
        <v>716</v>
      </c>
      <c r="M153" s="5" t="s">
        <v>716</v>
      </c>
      <c r="N153" s="5" t="s">
        <v>716</v>
      </c>
      <c r="O153" s="5" t="s">
        <v>716</v>
      </c>
      <c r="P153" s="5" t="s">
        <v>716</v>
      </c>
      <c r="Q153" s="5" t="s">
        <v>716</v>
      </c>
      <c r="R153" s="5" t="s">
        <v>716</v>
      </c>
      <c r="S153" s="5" t="s">
        <v>716</v>
      </c>
      <c r="T153" s="5" t="s">
        <v>716</v>
      </c>
      <c r="U153" s="5" t="s">
        <v>716</v>
      </c>
      <c r="V153" s="5" t="s">
        <v>716</v>
      </c>
      <c r="W153" s="5" t="s">
        <v>716</v>
      </c>
      <c r="X153" s="5" t="s">
        <v>716</v>
      </c>
      <c r="Y153" s="5" t="s">
        <v>716</v>
      </c>
      <c r="Z153" s="5" t="s">
        <v>716</v>
      </c>
      <c r="AA153" s="5" t="s">
        <v>716</v>
      </c>
      <c r="AB153" s="5" t="s">
        <v>716</v>
      </c>
      <c r="AC153" s="8">
        <v>55.34</v>
      </c>
      <c r="AD153" s="9">
        <f>AC153/I153</f>
        <v>0.17478917279934306</v>
      </c>
      <c r="AE153" s="5" t="s">
        <v>716</v>
      </c>
      <c r="AF153" s="5" t="s">
        <v>716</v>
      </c>
      <c r="AG153" s="5" t="s">
        <v>716</v>
      </c>
      <c r="AH153" s="5" t="s">
        <v>716</v>
      </c>
      <c r="AI153" s="5" t="s">
        <v>716</v>
      </c>
      <c r="AJ153" s="5">
        <v>1</v>
      </c>
      <c r="AK153" s="5" t="s">
        <v>93</v>
      </c>
      <c r="AL153" s="5" t="s">
        <v>716</v>
      </c>
      <c r="AM153" s="5" t="s">
        <v>716</v>
      </c>
      <c r="AN153" s="5" t="s">
        <v>519</v>
      </c>
      <c r="AO153" s="5" t="s">
        <v>716</v>
      </c>
      <c r="AP153" s="5" t="s">
        <v>716</v>
      </c>
      <c r="AQ153" s="5" t="s">
        <v>716</v>
      </c>
      <c r="AR153" s="5" t="s">
        <v>716</v>
      </c>
      <c r="AS153" s="5" t="s">
        <v>716</v>
      </c>
      <c r="AT153" s="5" t="s">
        <v>716</v>
      </c>
      <c r="AU153" s="5" t="s">
        <v>716</v>
      </c>
    </row>
    <row r="154" spans="1:47" ht="28.55" x14ac:dyDescent="0.25">
      <c r="A154" s="4">
        <v>45637</v>
      </c>
      <c r="B154" s="4">
        <v>45638</v>
      </c>
      <c r="C154" s="5" t="s">
        <v>427</v>
      </c>
      <c r="D154" s="5" t="s">
        <v>101</v>
      </c>
      <c r="E154" s="5" t="s">
        <v>517</v>
      </c>
      <c r="F154" s="5" t="s">
        <v>518</v>
      </c>
      <c r="G154" s="5" t="s">
        <v>518</v>
      </c>
      <c r="H154" s="5" t="s">
        <v>954</v>
      </c>
      <c r="I154" s="6">
        <v>305.7</v>
      </c>
      <c r="J154" s="6">
        <v>53.44</v>
      </c>
      <c r="K154" s="5" t="s">
        <v>716</v>
      </c>
      <c r="L154" s="5" t="s">
        <v>716</v>
      </c>
      <c r="M154" s="5" t="s">
        <v>716</v>
      </c>
      <c r="N154" s="5" t="s">
        <v>716</v>
      </c>
      <c r="O154" s="5" t="s">
        <v>716</v>
      </c>
      <c r="P154" s="5" t="s">
        <v>716</v>
      </c>
      <c r="Q154" s="5" t="s">
        <v>716</v>
      </c>
      <c r="R154" s="5" t="s">
        <v>716</v>
      </c>
      <c r="S154" s="5" t="s">
        <v>716</v>
      </c>
      <c r="T154" s="5" t="s">
        <v>716</v>
      </c>
      <c r="U154" s="5" t="s">
        <v>716</v>
      </c>
      <c r="V154" s="5" t="s">
        <v>716</v>
      </c>
      <c r="W154" s="5" t="s">
        <v>716</v>
      </c>
      <c r="X154" s="5" t="s">
        <v>716</v>
      </c>
      <c r="Y154" s="5" t="s">
        <v>716</v>
      </c>
      <c r="Z154" s="5" t="s">
        <v>716</v>
      </c>
      <c r="AA154" s="5" t="s">
        <v>716</v>
      </c>
      <c r="AB154" s="5" t="s">
        <v>716</v>
      </c>
      <c r="AC154" s="8">
        <v>53.44</v>
      </c>
      <c r="AD154" s="9">
        <f>AC154/I154</f>
        <v>0.17481190709846253</v>
      </c>
      <c r="AE154" s="5" t="s">
        <v>716</v>
      </c>
      <c r="AF154" s="5" t="s">
        <v>716</v>
      </c>
      <c r="AG154" s="5" t="s">
        <v>716</v>
      </c>
      <c r="AH154" s="5" t="s">
        <v>716</v>
      </c>
      <c r="AI154" s="5" t="s">
        <v>716</v>
      </c>
      <c r="AJ154" s="5">
        <v>1</v>
      </c>
      <c r="AK154" s="5" t="s">
        <v>93</v>
      </c>
      <c r="AL154" s="5" t="s">
        <v>716</v>
      </c>
      <c r="AM154" s="5" t="s">
        <v>716</v>
      </c>
      <c r="AN154" s="5" t="s">
        <v>519</v>
      </c>
      <c r="AO154" s="5" t="s">
        <v>716</v>
      </c>
      <c r="AP154" s="5" t="s">
        <v>716</v>
      </c>
      <c r="AQ154" s="5" t="s">
        <v>716</v>
      </c>
      <c r="AR154" s="5" t="s">
        <v>716</v>
      </c>
      <c r="AS154" s="5" t="s">
        <v>716</v>
      </c>
      <c r="AT154" s="5" t="s">
        <v>716</v>
      </c>
      <c r="AU154" s="5" t="s">
        <v>716</v>
      </c>
    </row>
    <row r="155" spans="1:47" ht="28.55" x14ac:dyDescent="0.25">
      <c r="A155" s="4">
        <v>45637</v>
      </c>
      <c r="B155" s="4">
        <v>45638</v>
      </c>
      <c r="C155" s="5" t="s">
        <v>427</v>
      </c>
      <c r="D155" s="5" t="s">
        <v>101</v>
      </c>
      <c r="E155" s="5" t="s">
        <v>517</v>
      </c>
      <c r="F155" s="5" t="s">
        <v>518</v>
      </c>
      <c r="G155" s="5" t="s">
        <v>518</v>
      </c>
      <c r="H155" s="5" t="s">
        <v>954</v>
      </c>
      <c r="I155" s="6">
        <v>314.54000000000002</v>
      </c>
      <c r="J155" s="6">
        <v>54.98</v>
      </c>
      <c r="K155" s="5" t="s">
        <v>716</v>
      </c>
      <c r="L155" s="5" t="s">
        <v>716</v>
      </c>
      <c r="M155" s="5" t="s">
        <v>716</v>
      </c>
      <c r="N155" s="5" t="s">
        <v>716</v>
      </c>
      <c r="O155" s="5" t="s">
        <v>716</v>
      </c>
      <c r="P155" s="5" t="s">
        <v>716</v>
      </c>
      <c r="Q155" s="5" t="s">
        <v>716</v>
      </c>
      <c r="R155" s="5" t="s">
        <v>716</v>
      </c>
      <c r="S155" s="5" t="s">
        <v>716</v>
      </c>
      <c r="T155" s="5" t="s">
        <v>716</v>
      </c>
      <c r="U155" s="5" t="s">
        <v>716</v>
      </c>
      <c r="V155" s="5" t="s">
        <v>716</v>
      </c>
      <c r="W155" s="5" t="s">
        <v>716</v>
      </c>
      <c r="X155" s="5" t="s">
        <v>716</v>
      </c>
      <c r="Y155" s="5" t="s">
        <v>716</v>
      </c>
      <c r="Z155" s="5" t="s">
        <v>716</v>
      </c>
      <c r="AA155" s="5" t="s">
        <v>716</v>
      </c>
      <c r="AB155" s="5" t="s">
        <v>716</v>
      </c>
      <c r="AC155" s="8">
        <v>54.98</v>
      </c>
      <c r="AD155" s="9">
        <f>AC155/I155</f>
        <v>0.17479493864055443</v>
      </c>
      <c r="AE155" s="5" t="s">
        <v>716</v>
      </c>
      <c r="AF155" s="5" t="s">
        <v>716</v>
      </c>
      <c r="AG155" s="5" t="s">
        <v>716</v>
      </c>
      <c r="AH155" s="5" t="s">
        <v>716</v>
      </c>
      <c r="AI155" s="5" t="s">
        <v>716</v>
      </c>
      <c r="AJ155" s="5">
        <v>1</v>
      </c>
      <c r="AK155" s="5" t="s">
        <v>93</v>
      </c>
      <c r="AL155" s="5" t="s">
        <v>716</v>
      </c>
      <c r="AM155" s="5" t="s">
        <v>716</v>
      </c>
      <c r="AN155" s="5" t="s">
        <v>519</v>
      </c>
      <c r="AO155" s="5" t="s">
        <v>716</v>
      </c>
      <c r="AP155" s="5" t="s">
        <v>716</v>
      </c>
      <c r="AQ155" s="5" t="s">
        <v>716</v>
      </c>
      <c r="AR155" s="5" t="s">
        <v>716</v>
      </c>
      <c r="AS155" s="5" t="s">
        <v>716</v>
      </c>
      <c r="AT155" s="5" t="s">
        <v>716</v>
      </c>
      <c r="AU155" s="5" t="s">
        <v>716</v>
      </c>
    </row>
    <row r="156" spans="1:47" ht="28.55" x14ac:dyDescent="0.25">
      <c r="A156" s="4">
        <v>45638</v>
      </c>
      <c r="B156" s="4">
        <v>45639</v>
      </c>
      <c r="C156" s="5" t="s">
        <v>427</v>
      </c>
      <c r="D156" s="5" t="s">
        <v>101</v>
      </c>
      <c r="E156" s="5" t="s">
        <v>517</v>
      </c>
      <c r="F156" s="5" t="s">
        <v>518</v>
      </c>
      <c r="G156" s="5" t="s">
        <v>518</v>
      </c>
      <c r="H156" s="5" t="s">
        <v>954</v>
      </c>
      <c r="I156" s="6">
        <v>328.34</v>
      </c>
      <c r="J156" s="6">
        <v>57.39</v>
      </c>
      <c r="K156" s="5" t="s">
        <v>716</v>
      </c>
      <c r="L156" s="5" t="s">
        <v>716</v>
      </c>
      <c r="M156" s="5" t="s">
        <v>716</v>
      </c>
      <c r="N156" s="5" t="s">
        <v>716</v>
      </c>
      <c r="O156" s="5" t="s">
        <v>716</v>
      </c>
      <c r="P156" s="5" t="s">
        <v>716</v>
      </c>
      <c r="Q156" s="5" t="s">
        <v>716</v>
      </c>
      <c r="R156" s="5" t="s">
        <v>716</v>
      </c>
      <c r="S156" s="5" t="s">
        <v>716</v>
      </c>
      <c r="T156" s="5" t="s">
        <v>716</v>
      </c>
      <c r="U156" s="5" t="s">
        <v>716</v>
      </c>
      <c r="V156" s="5" t="s">
        <v>716</v>
      </c>
      <c r="W156" s="5" t="s">
        <v>716</v>
      </c>
      <c r="X156" s="5" t="s">
        <v>716</v>
      </c>
      <c r="Y156" s="5" t="s">
        <v>716</v>
      </c>
      <c r="Z156" s="5" t="s">
        <v>716</v>
      </c>
      <c r="AA156" s="5" t="s">
        <v>716</v>
      </c>
      <c r="AB156" s="5" t="s">
        <v>716</v>
      </c>
      <c r="AC156" s="8">
        <v>57.39</v>
      </c>
      <c r="AD156" s="9">
        <f>AC156/I156</f>
        <v>0.1747883291709813</v>
      </c>
      <c r="AE156" s="5" t="s">
        <v>716</v>
      </c>
      <c r="AF156" s="5" t="s">
        <v>716</v>
      </c>
      <c r="AG156" s="5" t="s">
        <v>716</v>
      </c>
      <c r="AH156" s="5" t="s">
        <v>716</v>
      </c>
      <c r="AI156" s="5" t="s">
        <v>716</v>
      </c>
      <c r="AJ156" s="5">
        <v>1</v>
      </c>
      <c r="AK156" s="5" t="s">
        <v>93</v>
      </c>
      <c r="AL156" s="5" t="s">
        <v>716</v>
      </c>
      <c r="AM156" s="5" t="s">
        <v>716</v>
      </c>
      <c r="AN156" s="5" t="s">
        <v>519</v>
      </c>
      <c r="AO156" s="5" t="s">
        <v>716</v>
      </c>
      <c r="AP156" s="5" t="s">
        <v>716</v>
      </c>
      <c r="AQ156" s="5" t="s">
        <v>716</v>
      </c>
      <c r="AR156" s="5" t="s">
        <v>716</v>
      </c>
      <c r="AS156" s="5" t="s">
        <v>716</v>
      </c>
      <c r="AT156" s="5" t="s">
        <v>716</v>
      </c>
      <c r="AU156" s="5" t="s">
        <v>716</v>
      </c>
    </row>
    <row r="157" spans="1:47" x14ac:dyDescent="0.25">
      <c r="A157" s="4">
        <v>45645</v>
      </c>
      <c r="B157" s="4">
        <v>45646</v>
      </c>
      <c r="C157" s="5" t="s">
        <v>427</v>
      </c>
      <c r="D157" s="5" t="s">
        <v>101</v>
      </c>
      <c r="E157" s="5" t="s">
        <v>90</v>
      </c>
      <c r="F157" s="5" t="s">
        <v>536</v>
      </c>
      <c r="G157" s="5" t="s">
        <v>537</v>
      </c>
      <c r="H157" s="5" t="s">
        <v>954</v>
      </c>
      <c r="I157" s="6">
        <v>2139</v>
      </c>
      <c r="J157" s="6">
        <v>373.89165880170538</v>
      </c>
      <c r="K157" s="5" t="s">
        <v>716</v>
      </c>
      <c r="L157" s="5" t="s">
        <v>716</v>
      </c>
      <c r="M157" s="5" t="s">
        <v>716</v>
      </c>
      <c r="N157" s="5" t="s">
        <v>716</v>
      </c>
      <c r="O157" s="5" t="s">
        <v>716</v>
      </c>
      <c r="P157" s="5" t="s">
        <v>716</v>
      </c>
      <c r="Q157" s="5" t="s">
        <v>716</v>
      </c>
      <c r="R157" s="5" t="s">
        <v>716</v>
      </c>
      <c r="S157" s="5" t="s">
        <v>716</v>
      </c>
      <c r="T157" s="5" t="s">
        <v>716</v>
      </c>
      <c r="U157" s="5" t="s">
        <v>716</v>
      </c>
      <c r="V157" s="5" t="s">
        <v>716</v>
      </c>
      <c r="W157" s="5" t="s">
        <v>716</v>
      </c>
      <c r="X157" s="5" t="s">
        <v>716</v>
      </c>
      <c r="Y157" s="5" t="s">
        <v>716</v>
      </c>
      <c r="Z157" s="5" t="s">
        <v>716</v>
      </c>
      <c r="AA157" s="5" t="s">
        <v>716</v>
      </c>
      <c r="AB157" s="5" t="s">
        <v>716</v>
      </c>
      <c r="AC157" s="8">
        <v>373.89165880170538</v>
      </c>
      <c r="AD157" s="9">
        <f>AC157/I157</f>
        <v>0.17479740944446254</v>
      </c>
      <c r="AE157" s="5" t="s">
        <v>716</v>
      </c>
      <c r="AF157" s="5" t="s">
        <v>716</v>
      </c>
      <c r="AG157" s="5" t="s">
        <v>716</v>
      </c>
      <c r="AH157" s="5" t="s">
        <v>716</v>
      </c>
      <c r="AI157" s="5" t="s">
        <v>716</v>
      </c>
      <c r="AJ157" s="5">
        <v>2</v>
      </c>
      <c r="AK157" s="5" t="s">
        <v>93</v>
      </c>
      <c r="AL157" s="5" t="s">
        <v>716</v>
      </c>
      <c r="AM157" s="5" t="s">
        <v>716</v>
      </c>
      <c r="AN157" s="5" t="s">
        <v>538</v>
      </c>
      <c r="AO157" s="5" t="s">
        <v>716</v>
      </c>
      <c r="AP157" s="5" t="s">
        <v>716</v>
      </c>
      <c r="AQ157" s="5" t="s">
        <v>716</v>
      </c>
      <c r="AR157" s="5" t="s">
        <v>716</v>
      </c>
      <c r="AS157" s="5" t="s">
        <v>716</v>
      </c>
      <c r="AT157" s="5" t="s">
        <v>716</v>
      </c>
      <c r="AU157" s="5" t="s">
        <v>716</v>
      </c>
    </row>
    <row r="158" spans="1:47" ht="57.1" x14ac:dyDescent="0.25">
      <c r="A158" s="4">
        <v>45362</v>
      </c>
      <c r="B158" s="4">
        <v>45362</v>
      </c>
      <c r="C158" s="5" t="s">
        <v>427</v>
      </c>
      <c r="D158" s="5" t="s">
        <v>101</v>
      </c>
      <c r="E158" s="5" t="s">
        <v>520</v>
      </c>
      <c r="F158" s="5" t="s">
        <v>539</v>
      </c>
      <c r="G158" s="5" t="s">
        <v>540</v>
      </c>
      <c r="H158" s="5" t="s">
        <v>954</v>
      </c>
      <c r="I158" s="6">
        <v>245</v>
      </c>
      <c r="J158" s="6">
        <v>42.83</v>
      </c>
      <c r="K158" s="5" t="s">
        <v>716</v>
      </c>
      <c r="L158" s="5" t="s">
        <v>716</v>
      </c>
      <c r="M158" s="5" t="s">
        <v>716</v>
      </c>
      <c r="N158" s="5" t="s">
        <v>716</v>
      </c>
      <c r="O158" s="5" t="s">
        <v>716</v>
      </c>
      <c r="P158" s="5" t="s">
        <v>716</v>
      </c>
      <c r="Q158" s="5" t="s">
        <v>716</v>
      </c>
      <c r="R158" s="5" t="s">
        <v>716</v>
      </c>
      <c r="S158" s="5" t="s">
        <v>716</v>
      </c>
      <c r="T158" s="5" t="s">
        <v>716</v>
      </c>
      <c r="U158" s="5" t="s">
        <v>716</v>
      </c>
      <c r="V158" s="5" t="s">
        <v>716</v>
      </c>
      <c r="W158" s="5" t="s">
        <v>716</v>
      </c>
      <c r="X158" s="5" t="s">
        <v>716</v>
      </c>
      <c r="Y158" s="5" t="s">
        <v>716</v>
      </c>
      <c r="Z158" s="5" t="s">
        <v>716</v>
      </c>
      <c r="AA158" s="5" t="s">
        <v>716</v>
      </c>
      <c r="AB158" s="5" t="s">
        <v>716</v>
      </c>
      <c r="AC158" s="8">
        <v>42.83</v>
      </c>
      <c r="AD158" s="9">
        <f t="shared" si="0"/>
        <v>0.17481632653061224</v>
      </c>
      <c r="AE158" s="5" t="s">
        <v>716</v>
      </c>
      <c r="AF158" s="5" t="s">
        <v>716</v>
      </c>
      <c r="AG158" s="5" t="s">
        <v>716</v>
      </c>
      <c r="AH158" s="5" t="s">
        <v>716</v>
      </c>
      <c r="AI158" s="5" t="s">
        <v>716</v>
      </c>
      <c r="AJ158" s="5">
        <v>1</v>
      </c>
      <c r="AK158" s="5" t="s">
        <v>93</v>
      </c>
      <c r="AL158" s="5" t="s">
        <v>716</v>
      </c>
      <c r="AM158" s="5" t="s">
        <v>716</v>
      </c>
      <c r="AN158" s="5" t="s">
        <v>541</v>
      </c>
      <c r="AO158" s="5" t="s">
        <v>716</v>
      </c>
      <c r="AP158" s="5" t="s">
        <v>716</v>
      </c>
      <c r="AQ158" s="5" t="s">
        <v>716</v>
      </c>
      <c r="AR158" s="5" t="s">
        <v>716</v>
      </c>
      <c r="AS158" s="5" t="s">
        <v>716</v>
      </c>
      <c r="AT158" s="5" t="s">
        <v>716</v>
      </c>
      <c r="AU158" s="5" t="s">
        <v>716</v>
      </c>
    </row>
    <row r="159" spans="1:47" ht="28.55" x14ac:dyDescent="0.25">
      <c r="A159" s="4">
        <v>45798</v>
      </c>
      <c r="B159" s="4">
        <v>45800</v>
      </c>
      <c r="C159" s="5" t="s">
        <v>427</v>
      </c>
      <c r="D159" s="5" t="s">
        <v>101</v>
      </c>
      <c r="E159" s="5" t="s">
        <v>520</v>
      </c>
      <c r="F159" s="5" t="s">
        <v>542</v>
      </c>
      <c r="G159" s="5" t="s">
        <v>543</v>
      </c>
      <c r="H159" s="5" t="s">
        <v>954</v>
      </c>
      <c r="I159" s="6">
        <v>745</v>
      </c>
      <c r="J159" s="6">
        <v>130.22999999999999</v>
      </c>
      <c r="K159" s="5" t="s">
        <v>716</v>
      </c>
      <c r="L159" s="5" t="s">
        <v>716</v>
      </c>
      <c r="M159" s="5" t="s">
        <v>716</v>
      </c>
      <c r="N159" s="5" t="s">
        <v>716</v>
      </c>
      <c r="O159" s="5" t="s">
        <v>716</v>
      </c>
      <c r="P159" s="5" t="s">
        <v>716</v>
      </c>
      <c r="Q159" s="5" t="s">
        <v>716</v>
      </c>
      <c r="R159" s="5" t="s">
        <v>716</v>
      </c>
      <c r="S159" s="5" t="s">
        <v>716</v>
      </c>
      <c r="T159" s="5" t="s">
        <v>716</v>
      </c>
      <c r="U159" s="5" t="s">
        <v>716</v>
      </c>
      <c r="V159" s="5" t="s">
        <v>716</v>
      </c>
      <c r="W159" s="5" t="s">
        <v>716</v>
      </c>
      <c r="X159" s="5" t="s">
        <v>716</v>
      </c>
      <c r="Y159" s="5" t="s">
        <v>716</v>
      </c>
      <c r="Z159" s="5" t="s">
        <v>716</v>
      </c>
      <c r="AA159" s="5" t="s">
        <v>716</v>
      </c>
      <c r="AB159" s="5" t="s">
        <v>716</v>
      </c>
      <c r="AC159" s="8">
        <v>130.22999999999999</v>
      </c>
      <c r="AD159" s="9">
        <f t="shared" si="0"/>
        <v>0.17480536912751676</v>
      </c>
      <c r="AE159" s="5" t="s">
        <v>716</v>
      </c>
      <c r="AF159" s="5" t="s">
        <v>716</v>
      </c>
      <c r="AG159" s="5" t="s">
        <v>716</v>
      </c>
      <c r="AH159" s="5" t="s">
        <v>716</v>
      </c>
      <c r="AI159" s="5" t="s">
        <v>716</v>
      </c>
      <c r="AJ159" s="5">
        <v>1</v>
      </c>
      <c r="AK159" s="5" t="s">
        <v>93</v>
      </c>
      <c r="AL159" s="5" t="s">
        <v>716</v>
      </c>
      <c r="AM159" s="5" t="s">
        <v>716</v>
      </c>
      <c r="AN159" s="5" t="s">
        <v>544</v>
      </c>
      <c r="AO159" s="5" t="s">
        <v>716</v>
      </c>
      <c r="AP159" s="5" t="s">
        <v>716</v>
      </c>
      <c r="AQ159" s="5" t="s">
        <v>716</v>
      </c>
      <c r="AR159" s="5" t="s">
        <v>716</v>
      </c>
      <c r="AS159" s="5" t="s">
        <v>716</v>
      </c>
      <c r="AT159" s="5" t="s">
        <v>716</v>
      </c>
      <c r="AU159" s="5" t="s">
        <v>716</v>
      </c>
    </row>
    <row r="160" spans="1:47" ht="28.55" x14ac:dyDescent="0.25">
      <c r="A160" s="4">
        <v>45908</v>
      </c>
      <c r="B160" s="4">
        <v>45909</v>
      </c>
      <c r="C160" s="5" t="s">
        <v>427</v>
      </c>
      <c r="D160" s="5" t="s">
        <v>101</v>
      </c>
      <c r="E160" s="5" t="s">
        <v>90</v>
      </c>
      <c r="F160" s="5" t="s">
        <v>545</v>
      </c>
      <c r="G160" s="5" t="s">
        <v>546</v>
      </c>
      <c r="H160" s="5" t="s">
        <v>954</v>
      </c>
      <c r="I160" s="6">
        <v>8100</v>
      </c>
      <c r="J160" s="6">
        <v>1415.88</v>
      </c>
      <c r="K160" s="5" t="s">
        <v>716</v>
      </c>
      <c r="L160" s="5" t="s">
        <v>716</v>
      </c>
      <c r="M160" s="5" t="s">
        <v>716</v>
      </c>
      <c r="N160" s="5" t="s">
        <v>716</v>
      </c>
      <c r="O160" s="5" t="s">
        <v>716</v>
      </c>
      <c r="P160" s="5" t="s">
        <v>716</v>
      </c>
      <c r="Q160" s="5" t="s">
        <v>716</v>
      </c>
      <c r="R160" s="5" t="s">
        <v>716</v>
      </c>
      <c r="S160" s="5" t="s">
        <v>716</v>
      </c>
      <c r="T160" s="5" t="s">
        <v>716</v>
      </c>
      <c r="U160" s="5" t="s">
        <v>716</v>
      </c>
      <c r="V160" s="5" t="s">
        <v>716</v>
      </c>
      <c r="W160" s="5" t="s">
        <v>716</v>
      </c>
      <c r="X160" s="5" t="s">
        <v>716</v>
      </c>
      <c r="Y160" s="5" t="s">
        <v>716</v>
      </c>
      <c r="Z160" s="5" t="s">
        <v>716</v>
      </c>
      <c r="AA160" s="5" t="s">
        <v>716</v>
      </c>
      <c r="AB160" s="5" t="s">
        <v>716</v>
      </c>
      <c r="AC160" s="8">
        <v>1415.88</v>
      </c>
      <c r="AD160" s="9">
        <f>AC160/I160</f>
        <v>0.17480000000000001</v>
      </c>
      <c r="AE160" s="5" t="s">
        <v>716</v>
      </c>
      <c r="AF160" s="5" t="s">
        <v>716</v>
      </c>
      <c r="AG160" s="5" t="s">
        <v>716</v>
      </c>
      <c r="AH160" s="5" t="s">
        <v>716</v>
      </c>
      <c r="AI160" s="5" t="s">
        <v>716</v>
      </c>
      <c r="AJ160" s="5">
        <v>38</v>
      </c>
      <c r="AK160" s="5" t="s">
        <v>93</v>
      </c>
      <c r="AL160" s="5" t="s">
        <v>716</v>
      </c>
      <c r="AM160" s="5" t="s">
        <v>716</v>
      </c>
      <c r="AN160" s="5" t="s">
        <v>547</v>
      </c>
      <c r="AO160" s="5" t="s">
        <v>716</v>
      </c>
      <c r="AP160" s="5" t="s">
        <v>716</v>
      </c>
      <c r="AQ160" s="5" t="s">
        <v>716</v>
      </c>
      <c r="AR160" s="5" t="s">
        <v>716</v>
      </c>
      <c r="AS160" s="5" t="s">
        <v>716</v>
      </c>
      <c r="AT160" s="5" t="s">
        <v>716</v>
      </c>
      <c r="AU160" s="5" t="s">
        <v>716</v>
      </c>
    </row>
    <row r="161" spans="1:47" ht="28.55" x14ac:dyDescent="0.25">
      <c r="A161" s="4">
        <v>45817</v>
      </c>
      <c r="B161" s="4">
        <v>45821</v>
      </c>
      <c r="C161" s="5" t="s">
        <v>427</v>
      </c>
      <c r="D161" s="5" t="s">
        <v>101</v>
      </c>
      <c r="E161" s="5" t="s">
        <v>524</v>
      </c>
      <c r="F161" s="5" t="s">
        <v>548</v>
      </c>
      <c r="G161" s="5" t="s">
        <v>548</v>
      </c>
      <c r="H161" s="5" t="s">
        <v>954</v>
      </c>
      <c r="I161" s="6">
        <v>262.89999999999998</v>
      </c>
      <c r="J161" s="6">
        <v>45.95</v>
      </c>
      <c r="K161" s="5" t="s">
        <v>716</v>
      </c>
      <c r="L161" s="5" t="s">
        <v>716</v>
      </c>
      <c r="M161" s="5" t="s">
        <v>716</v>
      </c>
      <c r="N161" s="5" t="s">
        <v>716</v>
      </c>
      <c r="O161" s="5" t="s">
        <v>716</v>
      </c>
      <c r="P161" s="5" t="s">
        <v>716</v>
      </c>
      <c r="Q161" s="5" t="s">
        <v>716</v>
      </c>
      <c r="R161" s="5" t="s">
        <v>716</v>
      </c>
      <c r="S161" s="5" t="s">
        <v>716</v>
      </c>
      <c r="T161" s="5" t="s">
        <v>716</v>
      </c>
      <c r="U161" s="5" t="s">
        <v>716</v>
      </c>
      <c r="V161" s="5" t="s">
        <v>716</v>
      </c>
      <c r="W161" s="5" t="s">
        <v>716</v>
      </c>
      <c r="X161" s="5" t="s">
        <v>716</v>
      </c>
      <c r="Y161" s="5" t="s">
        <v>716</v>
      </c>
      <c r="Z161" s="5" t="s">
        <v>716</v>
      </c>
      <c r="AA161" s="5" t="s">
        <v>716</v>
      </c>
      <c r="AB161" s="5" t="s">
        <v>716</v>
      </c>
      <c r="AC161" s="8">
        <v>45.95</v>
      </c>
      <c r="AD161" s="9">
        <f>AC161/I161</f>
        <v>0.17478128565994677</v>
      </c>
      <c r="AE161" s="5" t="s">
        <v>716</v>
      </c>
      <c r="AF161" s="5" t="s">
        <v>716</v>
      </c>
      <c r="AG161" s="5" t="s">
        <v>716</v>
      </c>
      <c r="AH161" s="5" t="s">
        <v>716</v>
      </c>
      <c r="AI161" s="5" t="s">
        <v>716</v>
      </c>
      <c r="AJ161" s="5">
        <v>1</v>
      </c>
      <c r="AK161" s="5" t="s">
        <v>93</v>
      </c>
      <c r="AL161" s="5" t="s">
        <v>716</v>
      </c>
      <c r="AM161" s="5" t="s">
        <v>716</v>
      </c>
      <c r="AN161" s="5" t="s">
        <v>549</v>
      </c>
      <c r="AO161" s="5" t="s">
        <v>716</v>
      </c>
      <c r="AP161" s="5" t="s">
        <v>716</v>
      </c>
      <c r="AQ161" s="5" t="s">
        <v>716</v>
      </c>
      <c r="AR161" s="5" t="s">
        <v>716</v>
      </c>
      <c r="AS161" s="5" t="s">
        <v>716</v>
      </c>
      <c r="AT161" s="5" t="s">
        <v>716</v>
      </c>
      <c r="AU161" s="5" t="s">
        <v>716</v>
      </c>
    </row>
    <row r="162" spans="1:47" ht="28.55" x14ac:dyDescent="0.25">
      <c r="A162" s="4">
        <v>45817</v>
      </c>
      <c r="B162" s="4">
        <v>45819</v>
      </c>
      <c r="C162" s="5" t="s">
        <v>427</v>
      </c>
      <c r="D162" s="5" t="s">
        <v>101</v>
      </c>
      <c r="E162" s="5" t="s">
        <v>90</v>
      </c>
      <c r="F162" s="5" t="s">
        <v>550</v>
      </c>
      <c r="G162" s="5" t="s">
        <v>551</v>
      </c>
      <c r="H162" s="5" t="s">
        <v>954</v>
      </c>
      <c r="I162" s="6">
        <v>4240</v>
      </c>
      <c r="J162" s="6">
        <v>741.15</v>
      </c>
      <c r="K162" s="5" t="s">
        <v>716</v>
      </c>
      <c r="L162" s="5" t="s">
        <v>716</v>
      </c>
      <c r="M162" s="5" t="s">
        <v>716</v>
      </c>
      <c r="N162" s="5" t="s">
        <v>716</v>
      </c>
      <c r="O162" s="5" t="s">
        <v>716</v>
      </c>
      <c r="P162" s="5" t="s">
        <v>716</v>
      </c>
      <c r="Q162" s="5" t="s">
        <v>716</v>
      </c>
      <c r="R162" s="5" t="s">
        <v>716</v>
      </c>
      <c r="S162" s="5" t="s">
        <v>716</v>
      </c>
      <c r="T162" s="5" t="s">
        <v>716</v>
      </c>
      <c r="U162" s="5" t="s">
        <v>716</v>
      </c>
      <c r="V162" s="5" t="s">
        <v>716</v>
      </c>
      <c r="W162" s="5" t="s">
        <v>716</v>
      </c>
      <c r="X162" s="5" t="s">
        <v>716</v>
      </c>
      <c r="Y162" s="5" t="s">
        <v>716</v>
      </c>
      <c r="Z162" s="5" t="s">
        <v>716</v>
      </c>
      <c r="AA162" s="5" t="s">
        <v>716</v>
      </c>
      <c r="AB162" s="5" t="s">
        <v>716</v>
      </c>
      <c r="AC162" s="8">
        <v>741.15</v>
      </c>
      <c r="AD162" s="9">
        <f t="shared" si="0"/>
        <v>0.17479952830188678</v>
      </c>
      <c r="AE162" s="5" t="s">
        <v>716</v>
      </c>
      <c r="AF162" s="5" t="s">
        <v>716</v>
      </c>
      <c r="AG162" s="5" t="s">
        <v>716</v>
      </c>
      <c r="AH162" s="5" t="s">
        <v>716</v>
      </c>
      <c r="AI162" s="5" t="s">
        <v>716</v>
      </c>
      <c r="AJ162" s="5">
        <v>2</v>
      </c>
      <c r="AK162" s="5" t="s">
        <v>93</v>
      </c>
      <c r="AL162" s="5" t="s">
        <v>716</v>
      </c>
      <c r="AM162" s="5" t="s">
        <v>716</v>
      </c>
      <c r="AN162" s="5" t="s">
        <v>552</v>
      </c>
      <c r="AO162" s="5" t="s">
        <v>716</v>
      </c>
      <c r="AP162" s="5" t="s">
        <v>716</v>
      </c>
      <c r="AQ162" s="5" t="s">
        <v>716</v>
      </c>
      <c r="AR162" s="5" t="s">
        <v>716</v>
      </c>
      <c r="AS162" s="5" t="s">
        <v>716</v>
      </c>
      <c r="AT162" s="5" t="s">
        <v>716</v>
      </c>
      <c r="AU162" s="5" t="s">
        <v>716</v>
      </c>
    </row>
    <row r="163" spans="1:47" ht="28.55" x14ac:dyDescent="0.25">
      <c r="A163" s="4">
        <v>45910</v>
      </c>
      <c r="B163" s="4">
        <v>45910</v>
      </c>
      <c r="C163" s="5" t="s">
        <v>427</v>
      </c>
      <c r="D163" s="5" t="s">
        <v>101</v>
      </c>
      <c r="E163" s="5" t="s">
        <v>90</v>
      </c>
      <c r="F163" s="5" t="s">
        <v>553</v>
      </c>
      <c r="G163" s="5" t="s">
        <v>554</v>
      </c>
      <c r="H163" s="5" t="s">
        <v>954</v>
      </c>
      <c r="I163" s="6">
        <v>850</v>
      </c>
      <c r="J163" s="6">
        <v>148.58000000000001</v>
      </c>
      <c r="K163" s="5" t="s">
        <v>716</v>
      </c>
      <c r="L163" s="5" t="s">
        <v>716</v>
      </c>
      <c r="M163" s="5" t="s">
        <v>716</v>
      </c>
      <c r="N163" s="5" t="s">
        <v>716</v>
      </c>
      <c r="O163" s="5" t="s">
        <v>716</v>
      </c>
      <c r="P163" s="5" t="s">
        <v>716</v>
      </c>
      <c r="Q163" s="5" t="s">
        <v>716</v>
      </c>
      <c r="R163" s="5" t="s">
        <v>716</v>
      </c>
      <c r="S163" s="5" t="s">
        <v>716</v>
      </c>
      <c r="T163" s="5" t="s">
        <v>716</v>
      </c>
      <c r="U163" s="5" t="s">
        <v>716</v>
      </c>
      <c r="V163" s="5" t="s">
        <v>716</v>
      </c>
      <c r="W163" s="5" t="s">
        <v>716</v>
      </c>
      <c r="X163" s="5" t="s">
        <v>716</v>
      </c>
      <c r="Y163" s="5" t="s">
        <v>716</v>
      </c>
      <c r="Z163" s="5" t="s">
        <v>716</v>
      </c>
      <c r="AA163" s="5" t="s">
        <v>716</v>
      </c>
      <c r="AB163" s="5" t="s">
        <v>716</v>
      </c>
      <c r="AC163" s="8">
        <v>148.58000000000001</v>
      </c>
      <c r="AD163" s="9">
        <f t="shared" si="0"/>
        <v>0.17480000000000001</v>
      </c>
      <c r="AE163" s="5" t="s">
        <v>716</v>
      </c>
      <c r="AF163" s="5" t="s">
        <v>716</v>
      </c>
      <c r="AG163" s="5" t="s">
        <v>716</v>
      </c>
      <c r="AH163" s="5" t="s">
        <v>716</v>
      </c>
      <c r="AI163" s="5" t="s">
        <v>716</v>
      </c>
      <c r="AJ163" s="5">
        <v>1</v>
      </c>
      <c r="AK163" s="5" t="s">
        <v>93</v>
      </c>
      <c r="AL163" s="5" t="s">
        <v>716</v>
      </c>
      <c r="AM163" s="5" t="s">
        <v>716</v>
      </c>
      <c r="AN163" s="5" t="s">
        <v>555</v>
      </c>
      <c r="AO163" s="5" t="s">
        <v>716</v>
      </c>
      <c r="AP163" s="5" t="s">
        <v>716</v>
      </c>
      <c r="AQ163" s="5" t="s">
        <v>716</v>
      </c>
      <c r="AR163" s="5" t="s">
        <v>716</v>
      </c>
      <c r="AS163" s="5" t="s">
        <v>716</v>
      </c>
      <c r="AT163" s="5" t="s">
        <v>716</v>
      </c>
      <c r="AU163" s="5" t="s">
        <v>716</v>
      </c>
    </row>
    <row r="164" spans="1:47" x14ac:dyDescent="0.25">
      <c r="A164" s="4">
        <v>45910</v>
      </c>
      <c r="B164" s="4">
        <v>45914</v>
      </c>
      <c r="C164" s="5" t="s">
        <v>556</v>
      </c>
      <c r="D164" s="5" t="s">
        <v>101</v>
      </c>
      <c r="E164" s="5" t="s">
        <v>529</v>
      </c>
      <c r="F164" s="5" t="s">
        <v>557</v>
      </c>
      <c r="G164" s="5" t="s">
        <v>557</v>
      </c>
      <c r="H164" s="5" t="s">
        <v>954</v>
      </c>
      <c r="I164" s="6">
        <v>600</v>
      </c>
      <c r="J164" s="6">
        <v>104.88</v>
      </c>
      <c r="K164" s="5" t="s">
        <v>716</v>
      </c>
      <c r="L164" s="5" t="s">
        <v>716</v>
      </c>
      <c r="M164" s="5" t="s">
        <v>716</v>
      </c>
      <c r="N164" s="5" t="s">
        <v>716</v>
      </c>
      <c r="O164" s="5" t="s">
        <v>716</v>
      </c>
      <c r="P164" s="5" t="s">
        <v>716</v>
      </c>
      <c r="Q164" s="5" t="s">
        <v>716</v>
      </c>
      <c r="R164" s="5" t="s">
        <v>716</v>
      </c>
      <c r="S164" s="5" t="s">
        <v>716</v>
      </c>
      <c r="T164" s="5" t="s">
        <v>716</v>
      </c>
      <c r="U164" s="5" t="s">
        <v>716</v>
      </c>
      <c r="V164" s="5" t="s">
        <v>716</v>
      </c>
      <c r="W164" s="5" t="s">
        <v>716</v>
      </c>
      <c r="X164" s="5" t="s">
        <v>716</v>
      </c>
      <c r="Y164" s="5" t="s">
        <v>716</v>
      </c>
      <c r="Z164" s="5" t="s">
        <v>716</v>
      </c>
      <c r="AA164" s="5" t="s">
        <v>716</v>
      </c>
      <c r="AB164" s="5" t="s">
        <v>716</v>
      </c>
      <c r="AC164" s="8">
        <v>104.88</v>
      </c>
      <c r="AD164" s="9">
        <f t="shared" si="0"/>
        <v>0.17479999999999998</v>
      </c>
      <c r="AE164" s="5" t="s">
        <v>716</v>
      </c>
      <c r="AF164" s="5" t="s">
        <v>716</v>
      </c>
      <c r="AG164" s="5" t="s">
        <v>716</v>
      </c>
      <c r="AH164" s="5" t="s">
        <v>716</v>
      </c>
      <c r="AI164" s="5">
        <v>1</v>
      </c>
      <c r="AJ164" s="5" t="s">
        <v>716</v>
      </c>
      <c r="AK164" s="5" t="s">
        <v>93</v>
      </c>
      <c r="AL164" s="5" t="s">
        <v>716</v>
      </c>
      <c r="AM164" s="5" t="s">
        <v>716</v>
      </c>
      <c r="AN164" s="5" t="s">
        <v>558</v>
      </c>
      <c r="AO164" s="5" t="s">
        <v>716</v>
      </c>
      <c r="AP164" s="5" t="s">
        <v>716</v>
      </c>
      <c r="AQ164" s="5" t="s">
        <v>716</v>
      </c>
      <c r="AR164" s="5" t="s">
        <v>716</v>
      </c>
      <c r="AS164" s="5" t="s">
        <v>716</v>
      </c>
      <c r="AT164" s="5" t="s">
        <v>716</v>
      </c>
      <c r="AU164" s="5" t="s">
        <v>716</v>
      </c>
    </row>
    <row r="165" spans="1:47" ht="28.55" x14ac:dyDescent="0.25">
      <c r="A165" s="4">
        <v>45819</v>
      </c>
      <c r="B165" s="4">
        <v>45819</v>
      </c>
      <c r="C165" s="5" t="s">
        <v>513</v>
      </c>
      <c r="D165" s="5" t="s">
        <v>101</v>
      </c>
      <c r="E165" s="5" t="s">
        <v>90</v>
      </c>
      <c r="F165" s="5" t="s">
        <v>559</v>
      </c>
      <c r="G165" s="5" t="s">
        <v>560</v>
      </c>
      <c r="H165" s="5" t="s">
        <v>954</v>
      </c>
      <c r="I165" s="6">
        <f>2*2775</f>
        <v>5550</v>
      </c>
      <c r="J165" s="6">
        <f>2*485.07</f>
        <v>970.14</v>
      </c>
      <c r="K165" s="5" t="s">
        <v>716</v>
      </c>
      <c r="L165" s="5" t="s">
        <v>716</v>
      </c>
      <c r="M165" s="5" t="s">
        <v>716</v>
      </c>
      <c r="N165" s="5" t="s">
        <v>716</v>
      </c>
      <c r="O165" s="5" t="s">
        <v>716</v>
      </c>
      <c r="P165" s="5" t="s">
        <v>716</v>
      </c>
      <c r="Q165" s="5" t="s">
        <v>716</v>
      </c>
      <c r="R165" s="5" t="s">
        <v>716</v>
      </c>
      <c r="S165" s="5" t="s">
        <v>716</v>
      </c>
      <c r="T165" s="5" t="s">
        <v>716</v>
      </c>
      <c r="U165" s="5" t="s">
        <v>716</v>
      </c>
      <c r="V165" s="5" t="s">
        <v>716</v>
      </c>
      <c r="W165" s="5" t="s">
        <v>716</v>
      </c>
      <c r="X165" s="5" t="s">
        <v>716</v>
      </c>
      <c r="Y165" s="5" t="s">
        <v>716</v>
      </c>
      <c r="Z165" s="5" t="s">
        <v>716</v>
      </c>
      <c r="AA165" s="5" t="s">
        <v>716</v>
      </c>
      <c r="AB165" s="5" t="s">
        <v>716</v>
      </c>
      <c r="AC165" s="8">
        <f>2*485.07</f>
        <v>970.14</v>
      </c>
      <c r="AD165" s="9">
        <f>AC165/I165</f>
        <v>0.17480000000000001</v>
      </c>
      <c r="AE165" s="5" t="s">
        <v>716</v>
      </c>
      <c r="AF165" s="5" t="s">
        <v>716</v>
      </c>
      <c r="AG165" s="5" t="s">
        <v>716</v>
      </c>
      <c r="AH165" s="5" t="s">
        <v>716</v>
      </c>
      <c r="AI165" s="5">
        <v>3</v>
      </c>
      <c r="AJ165" s="5" t="s">
        <v>716</v>
      </c>
      <c r="AK165" s="5" t="s">
        <v>93</v>
      </c>
      <c r="AL165" s="5" t="s">
        <v>716</v>
      </c>
      <c r="AM165" s="5" t="s">
        <v>716</v>
      </c>
      <c r="AN165" s="5" t="s">
        <v>561</v>
      </c>
      <c r="AO165" s="5" t="s">
        <v>716</v>
      </c>
      <c r="AP165" s="5" t="s">
        <v>716</v>
      </c>
      <c r="AQ165" s="5" t="s">
        <v>716</v>
      </c>
      <c r="AR165" s="5" t="s">
        <v>716</v>
      </c>
      <c r="AS165" s="5" t="s">
        <v>716</v>
      </c>
      <c r="AT165" s="5" t="s">
        <v>716</v>
      </c>
      <c r="AU165" s="5" t="s">
        <v>716</v>
      </c>
    </row>
    <row r="166" spans="1:47" ht="42.8" x14ac:dyDescent="0.25">
      <c r="A166" s="4">
        <v>45896</v>
      </c>
      <c r="B166" s="4">
        <v>45896</v>
      </c>
      <c r="C166" s="5" t="s">
        <v>427</v>
      </c>
      <c r="D166" s="5" t="s">
        <v>101</v>
      </c>
      <c r="E166" s="5" t="s">
        <v>90</v>
      </c>
      <c r="F166" s="5" t="s">
        <v>562</v>
      </c>
      <c r="G166" s="5" t="s">
        <v>563</v>
      </c>
      <c r="H166" s="5" t="s">
        <v>954</v>
      </c>
      <c r="I166" s="6">
        <v>223.05</v>
      </c>
      <c r="J166" s="6">
        <v>38.99</v>
      </c>
      <c r="K166" s="5" t="s">
        <v>716</v>
      </c>
      <c r="L166" s="5" t="s">
        <v>716</v>
      </c>
      <c r="M166" s="5" t="s">
        <v>716</v>
      </c>
      <c r="N166" s="5" t="s">
        <v>716</v>
      </c>
      <c r="O166" s="5" t="s">
        <v>716</v>
      </c>
      <c r="P166" s="5" t="s">
        <v>716</v>
      </c>
      <c r="Q166" s="5" t="s">
        <v>716</v>
      </c>
      <c r="R166" s="5" t="s">
        <v>716</v>
      </c>
      <c r="S166" s="5" t="s">
        <v>716</v>
      </c>
      <c r="T166" s="5" t="s">
        <v>716</v>
      </c>
      <c r="U166" s="5" t="s">
        <v>716</v>
      </c>
      <c r="V166" s="5" t="s">
        <v>716</v>
      </c>
      <c r="W166" s="5" t="s">
        <v>716</v>
      </c>
      <c r="X166" s="5" t="s">
        <v>716</v>
      </c>
      <c r="Y166" s="5" t="s">
        <v>716</v>
      </c>
      <c r="Z166" s="5" t="s">
        <v>716</v>
      </c>
      <c r="AA166" s="5" t="s">
        <v>716</v>
      </c>
      <c r="AB166" s="5" t="s">
        <v>716</v>
      </c>
      <c r="AC166" s="8">
        <v>38.99</v>
      </c>
      <c r="AD166" s="9">
        <f>AC166/I166</f>
        <v>0.17480385563774939</v>
      </c>
      <c r="AE166" s="5" t="s">
        <v>716</v>
      </c>
      <c r="AF166" s="5" t="s">
        <v>716</v>
      </c>
      <c r="AG166" s="5" t="s">
        <v>716</v>
      </c>
      <c r="AH166" s="5" t="s">
        <v>716</v>
      </c>
      <c r="AI166" s="5" t="s">
        <v>716</v>
      </c>
      <c r="AJ166" s="5">
        <v>1</v>
      </c>
      <c r="AK166" s="5" t="s">
        <v>93</v>
      </c>
      <c r="AL166" s="5" t="s">
        <v>716</v>
      </c>
      <c r="AM166" s="5" t="s">
        <v>716</v>
      </c>
      <c r="AN166" s="5" t="s">
        <v>564</v>
      </c>
      <c r="AO166" s="5" t="s">
        <v>716</v>
      </c>
      <c r="AP166" s="5" t="s">
        <v>716</v>
      </c>
      <c r="AQ166" s="5" t="s">
        <v>716</v>
      </c>
      <c r="AR166" s="5" t="s">
        <v>716</v>
      </c>
      <c r="AS166" s="5" t="s">
        <v>716</v>
      </c>
      <c r="AT166" s="5" t="s">
        <v>716</v>
      </c>
      <c r="AU166" s="5" t="s">
        <v>716</v>
      </c>
    </row>
    <row r="167" spans="1:47" ht="28.55" x14ac:dyDescent="0.25">
      <c r="A167" s="4">
        <v>45922</v>
      </c>
      <c r="B167" s="4">
        <v>45922</v>
      </c>
      <c r="C167" s="5" t="s">
        <v>427</v>
      </c>
      <c r="D167" s="5" t="s">
        <v>101</v>
      </c>
      <c r="E167" s="5" t="s">
        <v>90</v>
      </c>
      <c r="F167" s="5" t="s">
        <v>565</v>
      </c>
      <c r="G167" s="5" t="s">
        <v>566</v>
      </c>
      <c r="H167" s="5" t="s">
        <v>954</v>
      </c>
      <c r="I167" s="6">
        <v>9348</v>
      </c>
      <c r="J167" s="6">
        <v>1634.03</v>
      </c>
      <c r="K167" s="5" t="s">
        <v>716</v>
      </c>
      <c r="L167" s="5" t="s">
        <v>716</v>
      </c>
      <c r="M167" s="5" t="s">
        <v>716</v>
      </c>
      <c r="N167" s="5" t="s">
        <v>716</v>
      </c>
      <c r="O167" s="5" t="s">
        <v>716</v>
      </c>
      <c r="P167" s="5" t="s">
        <v>716</v>
      </c>
      <c r="Q167" s="5" t="s">
        <v>716</v>
      </c>
      <c r="R167" s="5" t="s">
        <v>716</v>
      </c>
      <c r="S167" s="5" t="s">
        <v>716</v>
      </c>
      <c r="T167" s="5" t="s">
        <v>716</v>
      </c>
      <c r="U167" s="5" t="s">
        <v>716</v>
      </c>
      <c r="V167" s="5" t="s">
        <v>716</v>
      </c>
      <c r="W167" s="5" t="s">
        <v>716</v>
      </c>
      <c r="X167" s="5" t="s">
        <v>716</v>
      </c>
      <c r="Y167" s="5" t="s">
        <v>716</v>
      </c>
      <c r="Z167" s="5" t="s">
        <v>716</v>
      </c>
      <c r="AA167" s="5" t="s">
        <v>716</v>
      </c>
      <c r="AB167" s="5" t="s">
        <v>716</v>
      </c>
      <c r="AC167" s="8">
        <v>1634.03</v>
      </c>
      <c r="AD167" s="9">
        <f t="shared" si="0"/>
        <v>0.17479995721009842</v>
      </c>
      <c r="AE167" s="5" t="s">
        <v>716</v>
      </c>
      <c r="AF167" s="5" t="s">
        <v>716</v>
      </c>
      <c r="AG167" s="5" t="s">
        <v>716</v>
      </c>
      <c r="AH167" s="5" t="s">
        <v>716</v>
      </c>
      <c r="AI167" s="5" t="s">
        <v>716</v>
      </c>
      <c r="AJ167" s="5">
        <v>6</v>
      </c>
      <c r="AK167" s="5" t="s">
        <v>93</v>
      </c>
      <c r="AL167" s="5" t="s">
        <v>716</v>
      </c>
      <c r="AM167" s="5" t="s">
        <v>716</v>
      </c>
      <c r="AN167" s="5" t="s">
        <v>567</v>
      </c>
      <c r="AO167" s="5" t="s">
        <v>716</v>
      </c>
      <c r="AP167" s="5" t="s">
        <v>716</v>
      </c>
      <c r="AQ167" s="5" t="s">
        <v>716</v>
      </c>
      <c r="AR167" s="5" t="s">
        <v>716</v>
      </c>
      <c r="AS167" s="5" t="s">
        <v>716</v>
      </c>
      <c r="AT167" s="5" t="s">
        <v>716</v>
      </c>
      <c r="AU167" s="5" t="s">
        <v>716</v>
      </c>
    </row>
    <row r="168" spans="1:47" ht="28.55" x14ac:dyDescent="0.25">
      <c r="A168" s="4">
        <v>45959</v>
      </c>
      <c r="B168" s="4">
        <v>45959</v>
      </c>
      <c r="C168" s="5" t="s">
        <v>427</v>
      </c>
      <c r="D168" s="5" t="s">
        <v>101</v>
      </c>
      <c r="E168" s="5" t="s">
        <v>517</v>
      </c>
      <c r="F168" s="5" t="s">
        <v>518</v>
      </c>
      <c r="G168" s="5" t="s">
        <v>518</v>
      </c>
      <c r="H168" s="5" t="s">
        <v>954</v>
      </c>
      <c r="I168" s="6">
        <v>694.01</v>
      </c>
      <c r="J168" s="6">
        <v>121.31</v>
      </c>
      <c r="K168" s="5" t="s">
        <v>716</v>
      </c>
      <c r="L168" s="5" t="s">
        <v>716</v>
      </c>
      <c r="M168" s="5" t="s">
        <v>716</v>
      </c>
      <c r="N168" s="5" t="s">
        <v>716</v>
      </c>
      <c r="O168" s="5" t="s">
        <v>716</v>
      </c>
      <c r="P168" s="5" t="s">
        <v>716</v>
      </c>
      <c r="Q168" s="5" t="s">
        <v>716</v>
      </c>
      <c r="R168" s="5" t="s">
        <v>716</v>
      </c>
      <c r="S168" s="5" t="s">
        <v>716</v>
      </c>
      <c r="T168" s="5" t="s">
        <v>716</v>
      </c>
      <c r="U168" s="5" t="s">
        <v>716</v>
      </c>
      <c r="V168" s="5" t="s">
        <v>716</v>
      </c>
      <c r="W168" s="5" t="s">
        <v>716</v>
      </c>
      <c r="X168" s="5" t="s">
        <v>716</v>
      </c>
      <c r="Y168" s="5" t="s">
        <v>716</v>
      </c>
      <c r="Z168" s="5" t="s">
        <v>716</v>
      </c>
      <c r="AA168" s="5" t="s">
        <v>716</v>
      </c>
      <c r="AB168" s="5" t="s">
        <v>716</v>
      </c>
      <c r="AC168" s="8">
        <v>121.31</v>
      </c>
      <c r="AD168" s="9">
        <f t="shared" si="0"/>
        <v>0.17479575222259044</v>
      </c>
      <c r="AE168" s="5" t="s">
        <v>716</v>
      </c>
      <c r="AF168" s="5" t="s">
        <v>716</v>
      </c>
      <c r="AG168" s="5" t="s">
        <v>716</v>
      </c>
      <c r="AH168" s="5" t="s">
        <v>716</v>
      </c>
      <c r="AI168" s="5" t="s">
        <v>716</v>
      </c>
      <c r="AJ168" s="5">
        <v>1</v>
      </c>
      <c r="AK168" s="5" t="s">
        <v>93</v>
      </c>
      <c r="AL168" s="5" t="s">
        <v>716</v>
      </c>
      <c r="AM168" s="5" t="s">
        <v>716</v>
      </c>
      <c r="AN168" s="5" t="s">
        <v>519</v>
      </c>
      <c r="AO168" s="5" t="s">
        <v>716</v>
      </c>
      <c r="AP168" s="5" t="s">
        <v>716</v>
      </c>
      <c r="AQ168" s="5" t="s">
        <v>716</v>
      </c>
      <c r="AR168" s="5" t="s">
        <v>716</v>
      </c>
      <c r="AS168" s="5" t="s">
        <v>716</v>
      </c>
      <c r="AT168" s="5" t="s">
        <v>716</v>
      </c>
      <c r="AU168" s="5" t="s">
        <v>716</v>
      </c>
    </row>
    <row r="169" spans="1:47" ht="28.55" x14ac:dyDescent="0.25">
      <c r="A169" s="4">
        <v>45960</v>
      </c>
      <c r="B169" s="4">
        <v>45960</v>
      </c>
      <c r="C169" s="5" t="s">
        <v>427</v>
      </c>
      <c r="D169" s="5" t="s">
        <v>101</v>
      </c>
      <c r="E169" s="5" t="s">
        <v>517</v>
      </c>
      <c r="F169" s="5" t="s">
        <v>518</v>
      </c>
      <c r="G169" s="5" t="s">
        <v>518</v>
      </c>
      <c r="H169" s="5" t="s">
        <v>954</v>
      </c>
      <c r="I169" s="6">
        <v>695.07</v>
      </c>
      <c r="J169" s="6">
        <v>121.5</v>
      </c>
      <c r="K169" s="5" t="s">
        <v>716</v>
      </c>
      <c r="L169" s="5" t="s">
        <v>716</v>
      </c>
      <c r="M169" s="5" t="s">
        <v>716</v>
      </c>
      <c r="N169" s="5" t="s">
        <v>716</v>
      </c>
      <c r="O169" s="5" t="s">
        <v>716</v>
      </c>
      <c r="P169" s="5" t="s">
        <v>716</v>
      </c>
      <c r="Q169" s="5" t="s">
        <v>716</v>
      </c>
      <c r="R169" s="5" t="s">
        <v>716</v>
      </c>
      <c r="S169" s="5" t="s">
        <v>716</v>
      </c>
      <c r="T169" s="5" t="s">
        <v>716</v>
      </c>
      <c r="U169" s="5" t="s">
        <v>716</v>
      </c>
      <c r="V169" s="5" t="s">
        <v>716</v>
      </c>
      <c r="W169" s="5" t="s">
        <v>716</v>
      </c>
      <c r="X169" s="5" t="s">
        <v>716</v>
      </c>
      <c r="Y169" s="5" t="s">
        <v>716</v>
      </c>
      <c r="Z169" s="5" t="s">
        <v>716</v>
      </c>
      <c r="AA169" s="5" t="s">
        <v>716</v>
      </c>
      <c r="AB169" s="5" t="s">
        <v>716</v>
      </c>
      <c r="AC169" s="8">
        <v>121.5</v>
      </c>
      <c r="AD169" s="9">
        <f>AC169/I169</f>
        <v>0.1748025378738832</v>
      </c>
      <c r="AE169" s="5" t="s">
        <v>716</v>
      </c>
      <c r="AF169" s="5" t="s">
        <v>716</v>
      </c>
      <c r="AG169" s="5" t="s">
        <v>716</v>
      </c>
      <c r="AH169" s="5" t="s">
        <v>716</v>
      </c>
      <c r="AI169" s="5" t="s">
        <v>716</v>
      </c>
      <c r="AJ169" s="5">
        <v>1</v>
      </c>
      <c r="AK169" s="5" t="s">
        <v>93</v>
      </c>
      <c r="AL169" s="5" t="s">
        <v>716</v>
      </c>
      <c r="AM169" s="5" t="s">
        <v>716</v>
      </c>
      <c r="AN169" s="5" t="s">
        <v>519</v>
      </c>
      <c r="AO169" s="5" t="s">
        <v>716</v>
      </c>
      <c r="AP169" s="5" t="s">
        <v>716</v>
      </c>
      <c r="AQ169" s="5" t="s">
        <v>716</v>
      </c>
      <c r="AR169" s="5" t="s">
        <v>716</v>
      </c>
      <c r="AS169" s="5" t="s">
        <v>716</v>
      </c>
      <c r="AT169" s="5" t="s">
        <v>716</v>
      </c>
      <c r="AU169" s="5" t="s">
        <v>716</v>
      </c>
    </row>
    <row r="170" spans="1:47" ht="28.55" x14ac:dyDescent="0.25">
      <c r="A170" s="4">
        <v>45971</v>
      </c>
      <c r="B170" s="4">
        <v>45971</v>
      </c>
      <c r="C170" s="5" t="s">
        <v>427</v>
      </c>
      <c r="D170" s="5" t="s">
        <v>101</v>
      </c>
      <c r="E170" s="5" t="s">
        <v>517</v>
      </c>
      <c r="F170" s="5" t="s">
        <v>518</v>
      </c>
      <c r="G170" s="5" t="s">
        <v>518</v>
      </c>
      <c r="H170" s="5" t="s">
        <v>954</v>
      </c>
      <c r="I170" s="6">
        <v>694.36</v>
      </c>
      <c r="J170" s="6">
        <v>121.37</v>
      </c>
      <c r="K170" s="5" t="s">
        <v>716</v>
      </c>
      <c r="L170" s="5" t="s">
        <v>716</v>
      </c>
      <c r="M170" s="5" t="s">
        <v>716</v>
      </c>
      <c r="N170" s="5" t="s">
        <v>716</v>
      </c>
      <c r="O170" s="5" t="s">
        <v>716</v>
      </c>
      <c r="P170" s="5" t="s">
        <v>716</v>
      </c>
      <c r="Q170" s="5" t="s">
        <v>716</v>
      </c>
      <c r="R170" s="5" t="s">
        <v>716</v>
      </c>
      <c r="S170" s="5" t="s">
        <v>716</v>
      </c>
      <c r="T170" s="5" t="s">
        <v>716</v>
      </c>
      <c r="U170" s="5" t="s">
        <v>716</v>
      </c>
      <c r="V170" s="5" t="s">
        <v>716</v>
      </c>
      <c r="W170" s="5" t="s">
        <v>716</v>
      </c>
      <c r="X170" s="5" t="s">
        <v>716</v>
      </c>
      <c r="Y170" s="5" t="s">
        <v>716</v>
      </c>
      <c r="Z170" s="5" t="s">
        <v>716</v>
      </c>
      <c r="AA170" s="5" t="s">
        <v>716</v>
      </c>
      <c r="AB170" s="5" t="s">
        <v>716</v>
      </c>
      <c r="AC170" s="8">
        <v>121.37</v>
      </c>
      <c r="AD170" s="9">
        <f t="shared" si="0"/>
        <v>0.17479405495708278</v>
      </c>
      <c r="AE170" s="5" t="s">
        <v>716</v>
      </c>
      <c r="AF170" s="5" t="s">
        <v>716</v>
      </c>
      <c r="AG170" s="5" t="s">
        <v>716</v>
      </c>
      <c r="AH170" s="5" t="s">
        <v>716</v>
      </c>
      <c r="AI170" s="5" t="s">
        <v>716</v>
      </c>
      <c r="AJ170" s="5">
        <v>1</v>
      </c>
      <c r="AK170" s="5" t="s">
        <v>93</v>
      </c>
      <c r="AL170" s="5" t="s">
        <v>716</v>
      </c>
      <c r="AM170" s="5" t="s">
        <v>716</v>
      </c>
      <c r="AN170" s="5" t="s">
        <v>519</v>
      </c>
      <c r="AO170" s="5" t="s">
        <v>716</v>
      </c>
      <c r="AP170" s="5" t="s">
        <v>716</v>
      </c>
      <c r="AQ170" s="5" t="s">
        <v>716</v>
      </c>
      <c r="AR170" s="5" t="s">
        <v>716</v>
      </c>
      <c r="AS170" s="5" t="s">
        <v>716</v>
      </c>
      <c r="AT170" s="5" t="s">
        <v>716</v>
      </c>
      <c r="AU170" s="5" t="s">
        <v>716</v>
      </c>
    </row>
    <row r="171" spans="1:47" ht="28.55" x14ac:dyDescent="0.25">
      <c r="A171" s="4">
        <v>45980</v>
      </c>
      <c r="B171" s="4">
        <v>45980</v>
      </c>
      <c r="C171" s="5" t="s">
        <v>427</v>
      </c>
      <c r="D171" s="5" t="s">
        <v>101</v>
      </c>
      <c r="E171" s="5" t="s">
        <v>517</v>
      </c>
      <c r="F171" s="5" t="s">
        <v>518</v>
      </c>
      <c r="G171" s="5" t="s">
        <v>518</v>
      </c>
      <c r="H171" s="5" t="s">
        <v>954</v>
      </c>
      <c r="I171" s="6">
        <v>706.88</v>
      </c>
      <c r="J171" s="6">
        <v>123.56</v>
      </c>
      <c r="K171" s="5" t="s">
        <v>716</v>
      </c>
      <c r="L171" s="5" t="s">
        <v>716</v>
      </c>
      <c r="M171" s="5" t="s">
        <v>716</v>
      </c>
      <c r="N171" s="5" t="s">
        <v>716</v>
      </c>
      <c r="O171" s="5" t="s">
        <v>716</v>
      </c>
      <c r="P171" s="5" t="s">
        <v>716</v>
      </c>
      <c r="Q171" s="5" t="s">
        <v>716</v>
      </c>
      <c r="R171" s="5" t="s">
        <v>716</v>
      </c>
      <c r="S171" s="5" t="s">
        <v>716</v>
      </c>
      <c r="T171" s="5" t="s">
        <v>716</v>
      </c>
      <c r="U171" s="5" t="s">
        <v>716</v>
      </c>
      <c r="V171" s="5" t="s">
        <v>716</v>
      </c>
      <c r="W171" s="5" t="s">
        <v>716</v>
      </c>
      <c r="X171" s="5" t="s">
        <v>716</v>
      </c>
      <c r="Y171" s="5" t="s">
        <v>716</v>
      </c>
      <c r="Z171" s="5" t="s">
        <v>716</v>
      </c>
      <c r="AA171" s="5" t="s">
        <v>716</v>
      </c>
      <c r="AB171" s="5" t="s">
        <v>716</v>
      </c>
      <c r="AC171" s="8">
        <v>123.56</v>
      </c>
      <c r="AD171" s="9">
        <f>AC171/I171</f>
        <v>0.17479628791308285</v>
      </c>
      <c r="AE171" s="5" t="s">
        <v>716</v>
      </c>
      <c r="AF171" s="5" t="s">
        <v>716</v>
      </c>
      <c r="AG171" s="5" t="s">
        <v>716</v>
      </c>
      <c r="AH171" s="5" t="s">
        <v>716</v>
      </c>
      <c r="AI171" s="5" t="s">
        <v>716</v>
      </c>
      <c r="AJ171" s="5">
        <v>1</v>
      </c>
      <c r="AK171" s="5" t="s">
        <v>93</v>
      </c>
      <c r="AL171" s="5" t="s">
        <v>716</v>
      </c>
      <c r="AM171" s="5" t="s">
        <v>716</v>
      </c>
      <c r="AN171" s="5" t="s">
        <v>519</v>
      </c>
      <c r="AO171" s="5" t="s">
        <v>716</v>
      </c>
      <c r="AP171" s="5" t="s">
        <v>716</v>
      </c>
      <c r="AQ171" s="5" t="s">
        <v>716</v>
      </c>
      <c r="AR171" s="5" t="s">
        <v>716</v>
      </c>
      <c r="AS171" s="5" t="s">
        <v>716</v>
      </c>
      <c r="AT171" s="5" t="s">
        <v>716</v>
      </c>
      <c r="AU171" s="5" t="s">
        <v>716</v>
      </c>
    </row>
    <row r="172" spans="1:47" ht="28.55" x14ac:dyDescent="0.25">
      <c r="A172" s="4">
        <v>45981</v>
      </c>
      <c r="B172" s="4">
        <v>45981</v>
      </c>
      <c r="C172" s="5" t="s">
        <v>513</v>
      </c>
      <c r="D172" s="5" t="s">
        <v>101</v>
      </c>
      <c r="E172" s="5" t="s">
        <v>529</v>
      </c>
      <c r="F172" s="5" t="s">
        <v>568</v>
      </c>
      <c r="G172" s="5" t="s">
        <v>569</v>
      </c>
      <c r="H172" s="5" t="s">
        <v>954</v>
      </c>
      <c r="I172" s="6">
        <v>1296.25</v>
      </c>
      <c r="J172" s="6">
        <v>226.58</v>
      </c>
      <c r="K172" s="5" t="s">
        <v>716</v>
      </c>
      <c r="L172" s="5" t="s">
        <v>716</v>
      </c>
      <c r="M172" s="5" t="s">
        <v>716</v>
      </c>
      <c r="N172" s="5" t="s">
        <v>716</v>
      </c>
      <c r="O172" s="5" t="s">
        <v>716</v>
      </c>
      <c r="P172" s="5" t="s">
        <v>716</v>
      </c>
      <c r="Q172" s="5" t="s">
        <v>716</v>
      </c>
      <c r="R172" s="5" t="s">
        <v>716</v>
      </c>
      <c r="S172" s="5" t="s">
        <v>716</v>
      </c>
      <c r="T172" s="5" t="s">
        <v>716</v>
      </c>
      <c r="U172" s="5" t="s">
        <v>716</v>
      </c>
      <c r="V172" s="5" t="s">
        <v>716</v>
      </c>
      <c r="W172" s="5" t="s">
        <v>716</v>
      </c>
      <c r="X172" s="5" t="s">
        <v>716</v>
      </c>
      <c r="Y172" s="5" t="s">
        <v>716</v>
      </c>
      <c r="Z172" s="5" t="s">
        <v>716</v>
      </c>
      <c r="AA172" s="5" t="s">
        <v>716</v>
      </c>
      <c r="AB172" s="5" t="s">
        <v>716</v>
      </c>
      <c r="AC172" s="8">
        <v>226.58</v>
      </c>
      <c r="AD172" s="9">
        <f t="shared" si="0"/>
        <v>0.17479652844744456</v>
      </c>
      <c r="AE172" s="5" t="s">
        <v>716</v>
      </c>
      <c r="AF172" s="5" t="s">
        <v>716</v>
      </c>
      <c r="AG172" s="5" t="s">
        <v>716</v>
      </c>
      <c r="AH172" s="5" t="s">
        <v>716</v>
      </c>
      <c r="AI172" s="5" t="s">
        <v>716</v>
      </c>
      <c r="AJ172" s="5">
        <v>1</v>
      </c>
      <c r="AK172" s="5" t="s">
        <v>93</v>
      </c>
      <c r="AL172" s="5" t="s">
        <v>716</v>
      </c>
      <c r="AM172" s="5" t="s">
        <v>716</v>
      </c>
      <c r="AN172" s="5" t="s">
        <v>570</v>
      </c>
      <c r="AO172" s="5" t="s">
        <v>716</v>
      </c>
      <c r="AP172" s="5" t="s">
        <v>716</v>
      </c>
      <c r="AQ172" s="5" t="s">
        <v>716</v>
      </c>
      <c r="AR172" s="5" t="s">
        <v>716</v>
      </c>
      <c r="AS172" s="5" t="s">
        <v>716</v>
      </c>
      <c r="AT172" s="5" t="s">
        <v>716</v>
      </c>
      <c r="AU172" s="5" t="s">
        <v>716</v>
      </c>
    </row>
    <row r="173" spans="1:47" ht="28.55" x14ac:dyDescent="0.25">
      <c r="A173" s="4">
        <v>45982</v>
      </c>
      <c r="B173" s="4">
        <v>45982</v>
      </c>
      <c r="C173" s="5" t="s">
        <v>427</v>
      </c>
      <c r="D173" s="5" t="s">
        <v>101</v>
      </c>
      <c r="E173" s="5" t="s">
        <v>517</v>
      </c>
      <c r="F173" s="5" t="s">
        <v>518</v>
      </c>
      <c r="G173" s="5" t="s">
        <v>518</v>
      </c>
      <c r="H173" s="5" t="s">
        <v>954</v>
      </c>
      <c r="I173" s="6">
        <v>694.97</v>
      </c>
      <c r="J173" s="6">
        <v>121.48</v>
      </c>
      <c r="K173" s="5" t="s">
        <v>716</v>
      </c>
      <c r="L173" s="5" t="s">
        <v>716</v>
      </c>
      <c r="M173" s="5" t="s">
        <v>716</v>
      </c>
      <c r="N173" s="5" t="s">
        <v>716</v>
      </c>
      <c r="O173" s="5" t="s">
        <v>716</v>
      </c>
      <c r="P173" s="5" t="s">
        <v>716</v>
      </c>
      <c r="Q173" s="5" t="s">
        <v>716</v>
      </c>
      <c r="R173" s="5" t="s">
        <v>716</v>
      </c>
      <c r="S173" s="5" t="s">
        <v>716</v>
      </c>
      <c r="T173" s="5" t="s">
        <v>716</v>
      </c>
      <c r="U173" s="5" t="s">
        <v>716</v>
      </c>
      <c r="V173" s="5" t="s">
        <v>716</v>
      </c>
      <c r="W173" s="5" t="s">
        <v>716</v>
      </c>
      <c r="X173" s="5" t="s">
        <v>716</v>
      </c>
      <c r="Y173" s="5" t="s">
        <v>716</v>
      </c>
      <c r="Z173" s="5" t="s">
        <v>716</v>
      </c>
      <c r="AA173" s="5" t="s">
        <v>716</v>
      </c>
      <c r="AB173" s="5" t="s">
        <v>716</v>
      </c>
      <c r="AC173" s="8">
        <v>121.48</v>
      </c>
      <c r="AD173" s="9">
        <f t="shared" si="0"/>
        <v>0.17479891218325971</v>
      </c>
      <c r="AE173" s="5" t="s">
        <v>716</v>
      </c>
      <c r="AF173" s="5" t="s">
        <v>716</v>
      </c>
      <c r="AG173" s="5" t="s">
        <v>716</v>
      </c>
      <c r="AH173" s="5" t="s">
        <v>716</v>
      </c>
      <c r="AI173" s="5" t="s">
        <v>716</v>
      </c>
      <c r="AJ173" s="5">
        <v>1</v>
      </c>
      <c r="AK173" s="5" t="s">
        <v>93</v>
      </c>
      <c r="AL173" s="5" t="s">
        <v>716</v>
      </c>
      <c r="AM173" s="5" t="s">
        <v>716</v>
      </c>
      <c r="AN173" s="5" t="s">
        <v>519</v>
      </c>
      <c r="AO173" s="5" t="s">
        <v>716</v>
      </c>
      <c r="AP173" s="5" t="s">
        <v>716</v>
      </c>
      <c r="AQ173" s="5" t="s">
        <v>716</v>
      </c>
      <c r="AR173" s="5" t="s">
        <v>716</v>
      </c>
      <c r="AS173" s="5" t="s">
        <v>716</v>
      </c>
      <c r="AT173" s="5" t="s">
        <v>716</v>
      </c>
      <c r="AU173" s="5" t="s">
        <v>716</v>
      </c>
    </row>
    <row r="174" spans="1:47" ht="28.55" x14ac:dyDescent="0.25">
      <c r="A174" s="4">
        <v>45982</v>
      </c>
      <c r="B174" s="4">
        <v>45982</v>
      </c>
      <c r="C174" s="5" t="s">
        <v>427</v>
      </c>
      <c r="D174" s="5" t="s">
        <v>101</v>
      </c>
      <c r="E174" s="5" t="s">
        <v>517</v>
      </c>
      <c r="F174" s="5" t="s">
        <v>518</v>
      </c>
      <c r="G174" s="5" t="s">
        <v>518</v>
      </c>
      <c r="H174" s="5" t="s">
        <v>954</v>
      </c>
      <c r="I174" s="6">
        <v>670.29</v>
      </c>
      <c r="J174" s="6">
        <v>117.17</v>
      </c>
      <c r="K174" s="5" t="s">
        <v>716</v>
      </c>
      <c r="L174" s="5" t="s">
        <v>716</v>
      </c>
      <c r="M174" s="5" t="s">
        <v>716</v>
      </c>
      <c r="N174" s="5" t="s">
        <v>716</v>
      </c>
      <c r="O174" s="5" t="s">
        <v>716</v>
      </c>
      <c r="P174" s="5" t="s">
        <v>716</v>
      </c>
      <c r="Q174" s="5" t="s">
        <v>716</v>
      </c>
      <c r="R174" s="5" t="s">
        <v>716</v>
      </c>
      <c r="S174" s="5" t="s">
        <v>716</v>
      </c>
      <c r="T174" s="5" t="s">
        <v>716</v>
      </c>
      <c r="U174" s="5" t="s">
        <v>716</v>
      </c>
      <c r="V174" s="5" t="s">
        <v>716</v>
      </c>
      <c r="W174" s="5" t="s">
        <v>716</v>
      </c>
      <c r="X174" s="5" t="s">
        <v>716</v>
      </c>
      <c r="Y174" s="5" t="s">
        <v>716</v>
      </c>
      <c r="Z174" s="5" t="s">
        <v>716</v>
      </c>
      <c r="AA174" s="5" t="s">
        <v>716</v>
      </c>
      <c r="AB174" s="5" t="s">
        <v>716</v>
      </c>
      <c r="AC174" s="8">
        <v>117.17</v>
      </c>
      <c r="AD174" s="9">
        <f>AC174/I174</f>
        <v>0.17480493517731133</v>
      </c>
      <c r="AE174" s="5" t="s">
        <v>716</v>
      </c>
      <c r="AF174" s="5" t="s">
        <v>716</v>
      </c>
      <c r="AG174" s="5" t="s">
        <v>716</v>
      </c>
      <c r="AH174" s="5" t="s">
        <v>716</v>
      </c>
      <c r="AI174" s="5" t="s">
        <v>716</v>
      </c>
      <c r="AJ174" s="5">
        <v>1</v>
      </c>
      <c r="AK174" s="5" t="s">
        <v>93</v>
      </c>
      <c r="AL174" s="5" t="s">
        <v>716</v>
      </c>
      <c r="AM174" s="5" t="s">
        <v>716</v>
      </c>
      <c r="AN174" s="5" t="s">
        <v>519</v>
      </c>
      <c r="AO174" s="5" t="s">
        <v>716</v>
      </c>
      <c r="AP174" s="5" t="s">
        <v>716</v>
      </c>
      <c r="AQ174" s="5" t="s">
        <v>716</v>
      </c>
      <c r="AR174" s="5" t="s">
        <v>716</v>
      </c>
      <c r="AS174" s="5" t="s">
        <v>716</v>
      </c>
      <c r="AT174" s="5" t="s">
        <v>716</v>
      </c>
      <c r="AU174" s="5" t="s">
        <v>716</v>
      </c>
    </row>
    <row r="175" spans="1:47" ht="28.55" x14ac:dyDescent="0.25">
      <c r="A175" s="4">
        <v>45982</v>
      </c>
      <c r="B175" s="4">
        <v>45982</v>
      </c>
      <c r="C175" s="5" t="s">
        <v>427</v>
      </c>
      <c r="D175" s="5" t="s">
        <v>101</v>
      </c>
      <c r="E175" s="5" t="s">
        <v>517</v>
      </c>
      <c r="F175" s="5" t="s">
        <v>518</v>
      </c>
      <c r="G175" s="5" t="s">
        <v>518</v>
      </c>
      <c r="H175" s="5" t="s">
        <v>954</v>
      </c>
      <c r="I175" s="6">
        <v>683.97</v>
      </c>
      <c r="J175" s="6">
        <v>119.56</v>
      </c>
      <c r="K175" s="5" t="s">
        <v>716</v>
      </c>
      <c r="L175" s="5" t="s">
        <v>716</v>
      </c>
      <c r="M175" s="5" t="s">
        <v>716</v>
      </c>
      <c r="N175" s="5" t="s">
        <v>716</v>
      </c>
      <c r="O175" s="5" t="s">
        <v>716</v>
      </c>
      <c r="P175" s="5" t="s">
        <v>716</v>
      </c>
      <c r="Q175" s="5" t="s">
        <v>716</v>
      </c>
      <c r="R175" s="5" t="s">
        <v>716</v>
      </c>
      <c r="S175" s="5" t="s">
        <v>716</v>
      </c>
      <c r="T175" s="5" t="s">
        <v>716</v>
      </c>
      <c r="U175" s="5" t="s">
        <v>716</v>
      </c>
      <c r="V175" s="5" t="s">
        <v>716</v>
      </c>
      <c r="W175" s="5" t="s">
        <v>716</v>
      </c>
      <c r="X175" s="5" t="s">
        <v>716</v>
      </c>
      <c r="Y175" s="5" t="s">
        <v>716</v>
      </c>
      <c r="Z175" s="5" t="s">
        <v>716</v>
      </c>
      <c r="AA175" s="5" t="s">
        <v>716</v>
      </c>
      <c r="AB175" s="5" t="s">
        <v>716</v>
      </c>
      <c r="AC175" s="8">
        <v>119.56</v>
      </c>
      <c r="AD175" s="9">
        <f t="shared" si="0"/>
        <v>0.17480298843516529</v>
      </c>
      <c r="AE175" s="5" t="s">
        <v>716</v>
      </c>
      <c r="AF175" s="5" t="s">
        <v>716</v>
      </c>
      <c r="AG175" s="5" t="s">
        <v>716</v>
      </c>
      <c r="AH175" s="5" t="s">
        <v>716</v>
      </c>
      <c r="AI175" s="5" t="s">
        <v>716</v>
      </c>
      <c r="AJ175" s="5">
        <v>1</v>
      </c>
      <c r="AK175" s="5" t="s">
        <v>93</v>
      </c>
      <c r="AL175" s="5" t="s">
        <v>716</v>
      </c>
      <c r="AM175" s="5" t="s">
        <v>716</v>
      </c>
      <c r="AN175" s="5" t="s">
        <v>519</v>
      </c>
      <c r="AO175" s="5" t="s">
        <v>716</v>
      </c>
      <c r="AP175" s="5" t="s">
        <v>716</v>
      </c>
      <c r="AQ175" s="5" t="s">
        <v>716</v>
      </c>
      <c r="AR175" s="5" t="s">
        <v>716</v>
      </c>
      <c r="AS175" s="5" t="s">
        <v>716</v>
      </c>
      <c r="AT175" s="5" t="s">
        <v>716</v>
      </c>
      <c r="AU175" s="5" t="s">
        <v>716</v>
      </c>
    </row>
    <row r="176" spans="1:47" ht="28.55" x14ac:dyDescent="0.25">
      <c r="A176" s="4">
        <v>45985</v>
      </c>
      <c r="B176" s="4">
        <v>45985</v>
      </c>
      <c r="C176" s="5" t="s">
        <v>427</v>
      </c>
      <c r="D176" s="5" t="s">
        <v>101</v>
      </c>
      <c r="E176" s="5" t="s">
        <v>517</v>
      </c>
      <c r="F176" s="5" t="s">
        <v>518</v>
      </c>
      <c r="G176" s="5" t="s">
        <v>518</v>
      </c>
      <c r="H176" s="5" t="s">
        <v>954</v>
      </c>
      <c r="I176" s="6">
        <v>630.11</v>
      </c>
      <c r="J176" s="6">
        <v>110.14</v>
      </c>
      <c r="K176" s="5" t="s">
        <v>716</v>
      </c>
      <c r="L176" s="5" t="s">
        <v>716</v>
      </c>
      <c r="M176" s="5" t="s">
        <v>716</v>
      </c>
      <c r="N176" s="5" t="s">
        <v>716</v>
      </c>
      <c r="O176" s="5" t="s">
        <v>716</v>
      </c>
      <c r="P176" s="5" t="s">
        <v>716</v>
      </c>
      <c r="Q176" s="5" t="s">
        <v>716</v>
      </c>
      <c r="R176" s="5" t="s">
        <v>716</v>
      </c>
      <c r="S176" s="5" t="s">
        <v>716</v>
      </c>
      <c r="T176" s="5" t="s">
        <v>716</v>
      </c>
      <c r="U176" s="5" t="s">
        <v>716</v>
      </c>
      <c r="V176" s="5" t="s">
        <v>716</v>
      </c>
      <c r="W176" s="5" t="s">
        <v>716</v>
      </c>
      <c r="X176" s="5" t="s">
        <v>716</v>
      </c>
      <c r="Y176" s="5" t="s">
        <v>716</v>
      </c>
      <c r="Z176" s="5" t="s">
        <v>716</v>
      </c>
      <c r="AA176" s="5" t="s">
        <v>716</v>
      </c>
      <c r="AB176" s="5" t="s">
        <v>716</v>
      </c>
      <c r="AC176" s="8">
        <v>110.14</v>
      </c>
      <c r="AD176" s="9">
        <f t="shared" si="0"/>
        <v>0.17479487708495342</v>
      </c>
      <c r="AE176" s="5" t="s">
        <v>716</v>
      </c>
      <c r="AF176" s="5" t="s">
        <v>716</v>
      </c>
      <c r="AG176" s="5" t="s">
        <v>716</v>
      </c>
      <c r="AH176" s="5" t="s">
        <v>716</v>
      </c>
      <c r="AI176" s="5" t="s">
        <v>716</v>
      </c>
      <c r="AJ176" s="5">
        <v>1</v>
      </c>
      <c r="AK176" s="5" t="s">
        <v>93</v>
      </c>
      <c r="AL176" s="5" t="s">
        <v>716</v>
      </c>
      <c r="AM176" s="5" t="s">
        <v>716</v>
      </c>
      <c r="AN176" s="5" t="s">
        <v>519</v>
      </c>
      <c r="AO176" s="5" t="s">
        <v>716</v>
      </c>
      <c r="AP176" s="5" t="s">
        <v>716</v>
      </c>
      <c r="AQ176" s="5" t="s">
        <v>716</v>
      </c>
      <c r="AR176" s="5" t="s">
        <v>716</v>
      </c>
      <c r="AS176" s="5" t="s">
        <v>716</v>
      </c>
      <c r="AT176" s="5" t="s">
        <v>716</v>
      </c>
      <c r="AU176" s="5" t="s">
        <v>716</v>
      </c>
    </row>
    <row r="177" spans="1:47" ht="28.55" x14ac:dyDescent="0.25">
      <c r="A177" s="4">
        <v>45986</v>
      </c>
      <c r="B177" s="4">
        <v>45986</v>
      </c>
      <c r="C177" s="5" t="s">
        <v>427</v>
      </c>
      <c r="D177" s="5" t="s">
        <v>101</v>
      </c>
      <c r="E177" s="5" t="s">
        <v>517</v>
      </c>
      <c r="F177" s="5" t="s">
        <v>518</v>
      </c>
      <c r="G177" s="5" t="s">
        <v>518</v>
      </c>
      <c r="H177" s="5" t="s">
        <v>954</v>
      </c>
      <c r="I177" s="6">
        <v>608.29</v>
      </c>
      <c r="J177" s="6">
        <v>106.33</v>
      </c>
      <c r="K177" s="5" t="s">
        <v>716</v>
      </c>
      <c r="L177" s="5" t="s">
        <v>716</v>
      </c>
      <c r="M177" s="5" t="s">
        <v>716</v>
      </c>
      <c r="N177" s="5" t="s">
        <v>716</v>
      </c>
      <c r="O177" s="5" t="s">
        <v>716</v>
      </c>
      <c r="P177" s="5" t="s">
        <v>716</v>
      </c>
      <c r="Q177" s="5" t="s">
        <v>716</v>
      </c>
      <c r="R177" s="5" t="s">
        <v>716</v>
      </c>
      <c r="S177" s="5" t="s">
        <v>716</v>
      </c>
      <c r="T177" s="5" t="s">
        <v>716</v>
      </c>
      <c r="U177" s="5" t="s">
        <v>716</v>
      </c>
      <c r="V177" s="5" t="s">
        <v>716</v>
      </c>
      <c r="W177" s="5" t="s">
        <v>716</v>
      </c>
      <c r="X177" s="5" t="s">
        <v>716</v>
      </c>
      <c r="Y177" s="5" t="s">
        <v>716</v>
      </c>
      <c r="Z177" s="5" t="s">
        <v>716</v>
      </c>
      <c r="AA177" s="5" t="s">
        <v>716</v>
      </c>
      <c r="AB177" s="5" t="s">
        <v>716</v>
      </c>
      <c r="AC177" s="8">
        <v>106.33</v>
      </c>
      <c r="AD177" s="9">
        <f t="shared" si="0"/>
        <v>0.17480149270906969</v>
      </c>
      <c r="AE177" s="5" t="s">
        <v>716</v>
      </c>
      <c r="AF177" s="5" t="s">
        <v>716</v>
      </c>
      <c r="AG177" s="5" t="s">
        <v>716</v>
      </c>
      <c r="AH177" s="5" t="s">
        <v>716</v>
      </c>
      <c r="AI177" s="5" t="s">
        <v>716</v>
      </c>
      <c r="AJ177" s="5">
        <v>1</v>
      </c>
      <c r="AK177" s="5" t="s">
        <v>93</v>
      </c>
      <c r="AL177" s="5" t="s">
        <v>716</v>
      </c>
      <c r="AM177" s="5" t="s">
        <v>716</v>
      </c>
      <c r="AN177" s="5" t="s">
        <v>519</v>
      </c>
      <c r="AO177" s="5" t="s">
        <v>716</v>
      </c>
      <c r="AP177" s="5" t="s">
        <v>716</v>
      </c>
      <c r="AQ177" s="5" t="s">
        <v>716</v>
      </c>
      <c r="AR177" s="5" t="s">
        <v>716</v>
      </c>
      <c r="AS177" s="5" t="s">
        <v>716</v>
      </c>
      <c r="AT177" s="5" t="s">
        <v>716</v>
      </c>
      <c r="AU177" s="5" t="s">
        <v>716</v>
      </c>
    </row>
    <row r="178" spans="1:47" ht="28.55" x14ac:dyDescent="0.25">
      <c r="A178" s="4">
        <v>45988</v>
      </c>
      <c r="B178" s="4">
        <v>45988</v>
      </c>
      <c r="C178" s="5" t="s">
        <v>427</v>
      </c>
      <c r="D178" s="5" t="s">
        <v>101</v>
      </c>
      <c r="E178" s="5" t="s">
        <v>517</v>
      </c>
      <c r="F178" s="5" t="s">
        <v>518</v>
      </c>
      <c r="G178" s="5" t="s">
        <v>518</v>
      </c>
      <c r="H178" s="5" t="s">
        <v>954</v>
      </c>
      <c r="I178" s="6">
        <v>605.57000000000005</v>
      </c>
      <c r="J178" s="6">
        <v>105.85</v>
      </c>
      <c r="K178" s="5" t="s">
        <v>716</v>
      </c>
      <c r="L178" s="5" t="s">
        <v>716</v>
      </c>
      <c r="M178" s="5" t="s">
        <v>716</v>
      </c>
      <c r="N178" s="5" t="s">
        <v>716</v>
      </c>
      <c r="O178" s="5" t="s">
        <v>716</v>
      </c>
      <c r="P178" s="5" t="s">
        <v>716</v>
      </c>
      <c r="Q178" s="5" t="s">
        <v>716</v>
      </c>
      <c r="R178" s="5" t="s">
        <v>716</v>
      </c>
      <c r="S178" s="5" t="s">
        <v>716</v>
      </c>
      <c r="T178" s="5" t="s">
        <v>716</v>
      </c>
      <c r="U178" s="5" t="s">
        <v>716</v>
      </c>
      <c r="V178" s="5" t="s">
        <v>716</v>
      </c>
      <c r="W178" s="5" t="s">
        <v>716</v>
      </c>
      <c r="X178" s="5" t="s">
        <v>716</v>
      </c>
      <c r="Y178" s="5" t="s">
        <v>716</v>
      </c>
      <c r="Z178" s="5" t="s">
        <v>716</v>
      </c>
      <c r="AA178" s="5" t="s">
        <v>716</v>
      </c>
      <c r="AB178" s="5" t="s">
        <v>716</v>
      </c>
      <c r="AC178" s="8">
        <v>105.85</v>
      </c>
      <c r="AD178" s="9">
        <f t="shared" si="0"/>
        <v>0.17479399573955115</v>
      </c>
      <c r="AE178" s="5" t="s">
        <v>716</v>
      </c>
      <c r="AF178" s="5" t="s">
        <v>716</v>
      </c>
      <c r="AG178" s="5" t="s">
        <v>716</v>
      </c>
      <c r="AH178" s="5" t="s">
        <v>716</v>
      </c>
      <c r="AI178" s="5" t="s">
        <v>716</v>
      </c>
      <c r="AJ178" s="5">
        <v>1</v>
      </c>
      <c r="AK178" s="5" t="s">
        <v>93</v>
      </c>
      <c r="AL178" s="5" t="s">
        <v>716</v>
      </c>
      <c r="AM178" s="5" t="s">
        <v>716</v>
      </c>
      <c r="AN178" s="5" t="s">
        <v>519</v>
      </c>
      <c r="AO178" s="5" t="s">
        <v>716</v>
      </c>
      <c r="AP178" s="5" t="s">
        <v>716</v>
      </c>
      <c r="AQ178" s="5" t="s">
        <v>716</v>
      </c>
      <c r="AR178" s="5" t="s">
        <v>716</v>
      </c>
      <c r="AS178" s="5" t="s">
        <v>716</v>
      </c>
      <c r="AT178" s="5" t="s">
        <v>716</v>
      </c>
      <c r="AU178" s="5" t="s">
        <v>716</v>
      </c>
    </row>
    <row r="179" spans="1:47" ht="28.55" x14ac:dyDescent="0.25">
      <c r="A179" s="4">
        <v>45988</v>
      </c>
      <c r="B179" s="4">
        <v>45988</v>
      </c>
      <c r="C179" s="5" t="s">
        <v>427</v>
      </c>
      <c r="D179" s="5" t="s">
        <v>101</v>
      </c>
      <c r="E179" s="5" t="s">
        <v>517</v>
      </c>
      <c r="F179" s="5" t="s">
        <v>518</v>
      </c>
      <c r="G179" s="5" t="s">
        <v>518</v>
      </c>
      <c r="H179" s="5" t="s">
        <v>954</v>
      </c>
      <c r="I179" s="6">
        <v>627.39</v>
      </c>
      <c r="J179" s="6">
        <v>109.67</v>
      </c>
      <c r="K179" s="5" t="s">
        <v>716</v>
      </c>
      <c r="L179" s="5" t="s">
        <v>716</v>
      </c>
      <c r="M179" s="5" t="s">
        <v>716</v>
      </c>
      <c r="N179" s="5" t="s">
        <v>716</v>
      </c>
      <c r="O179" s="5" t="s">
        <v>716</v>
      </c>
      <c r="P179" s="5" t="s">
        <v>716</v>
      </c>
      <c r="Q179" s="5" t="s">
        <v>716</v>
      </c>
      <c r="R179" s="5" t="s">
        <v>716</v>
      </c>
      <c r="S179" s="5" t="s">
        <v>716</v>
      </c>
      <c r="T179" s="5" t="s">
        <v>716</v>
      </c>
      <c r="U179" s="5" t="s">
        <v>716</v>
      </c>
      <c r="V179" s="5" t="s">
        <v>716</v>
      </c>
      <c r="W179" s="5" t="s">
        <v>716</v>
      </c>
      <c r="X179" s="5" t="s">
        <v>716</v>
      </c>
      <c r="Y179" s="5" t="s">
        <v>716</v>
      </c>
      <c r="Z179" s="5" t="s">
        <v>716</v>
      </c>
      <c r="AA179" s="5" t="s">
        <v>716</v>
      </c>
      <c r="AB179" s="5" t="s">
        <v>716</v>
      </c>
      <c r="AC179" s="8">
        <v>109.67</v>
      </c>
      <c r="AD179" s="9">
        <f>AC179/I179</f>
        <v>0.17480355122013422</v>
      </c>
      <c r="AE179" s="5" t="s">
        <v>716</v>
      </c>
      <c r="AF179" s="5" t="s">
        <v>716</v>
      </c>
      <c r="AG179" s="5" t="s">
        <v>716</v>
      </c>
      <c r="AH179" s="5" t="s">
        <v>716</v>
      </c>
      <c r="AI179" s="5" t="s">
        <v>716</v>
      </c>
      <c r="AJ179" s="5">
        <v>1</v>
      </c>
      <c r="AK179" s="5" t="s">
        <v>93</v>
      </c>
      <c r="AL179" s="5" t="s">
        <v>716</v>
      </c>
      <c r="AM179" s="5" t="s">
        <v>716</v>
      </c>
      <c r="AN179" s="5" t="s">
        <v>519</v>
      </c>
      <c r="AO179" s="5" t="s">
        <v>716</v>
      </c>
      <c r="AP179" s="5" t="s">
        <v>716</v>
      </c>
      <c r="AQ179" s="5" t="s">
        <v>716</v>
      </c>
      <c r="AR179" s="5" t="s">
        <v>716</v>
      </c>
      <c r="AS179" s="5" t="s">
        <v>716</v>
      </c>
      <c r="AT179" s="5" t="s">
        <v>716</v>
      </c>
      <c r="AU179" s="5" t="s">
        <v>716</v>
      </c>
    </row>
    <row r="180" spans="1:47" ht="28.55" x14ac:dyDescent="0.25">
      <c r="A180" s="4">
        <v>45988</v>
      </c>
      <c r="B180" s="4">
        <v>45988</v>
      </c>
      <c r="C180" s="5" t="s">
        <v>427</v>
      </c>
      <c r="D180" s="5" t="s">
        <v>101</v>
      </c>
      <c r="E180" s="5" t="s">
        <v>517</v>
      </c>
      <c r="F180" s="5" t="s">
        <v>518</v>
      </c>
      <c r="G180" s="5" t="s">
        <v>518</v>
      </c>
      <c r="H180" s="5" t="s">
        <v>954</v>
      </c>
      <c r="I180" s="6">
        <v>623.41999999999996</v>
      </c>
      <c r="J180" s="6">
        <v>108.97</v>
      </c>
      <c r="K180" s="5" t="s">
        <v>716</v>
      </c>
      <c r="L180" s="5" t="s">
        <v>716</v>
      </c>
      <c r="M180" s="5" t="s">
        <v>716</v>
      </c>
      <c r="N180" s="5" t="s">
        <v>716</v>
      </c>
      <c r="O180" s="5" t="s">
        <v>716</v>
      </c>
      <c r="P180" s="5" t="s">
        <v>716</v>
      </c>
      <c r="Q180" s="5" t="s">
        <v>716</v>
      </c>
      <c r="R180" s="5" t="s">
        <v>716</v>
      </c>
      <c r="S180" s="5" t="s">
        <v>716</v>
      </c>
      <c r="T180" s="5" t="s">
        <v>716</v>
      </c>
      <c r="U180" s="5" t="s">
        <v>716</v>
      </c>
      <c r="V180" s="5" t="s">
        <v>716</v>
      </c>
      <c r="W180" s="5" t="s">
        <v>716</v>
      </c>
      <c r="X180" s="5" t="s">
        <v>716</v>
      </c>
      <c r="Y180" s="5" t="s">
        <v>716</v>
      </c>
      <c r="Z180" s="5" t="s">
        <v>716</v>
      </c>
      <c r="AA180" s="5" t="s">
        <v>716</v>
      </c>
      <c r="AB180" s="5" t="s">
        <v>716</v>
      </c>
      <c r="AC180" s="8">
        <v>108.97</v>
      </c>
      <c r="AD180" s="9">
        <f>AC180/I180</f>
        <v>0.17479387892592474</v>
      </c>
      <c r="AE180" s="5" t="s">
        <v>716</v>
      </c>
      <c r="AF180" s="5" t="s">
        <v>716</v>
      </c>
      <c r="AG180" s="5" t="s">
        <v>716</v>
      </c>
      <c r="AH180" s="5" t="s">
        <v>716</v>
      </c>
      <c r="AI180" s="5" t="s">
        <v>716</v>
      </c>
      <c r="AJ180" s="5">
        <v>1</v>
      </c>
      <c r="AK180" s="5" t="s">
        <v>93</v>
      </c>
      <c r="AL180" s="5" t="s">
        <v>716</v>
      </c>
      <c r="AM180" s="5" t="s">
        <v>716</v>
      </c>
      <c r="AN180" s="5" t="s">
        <v>519</v>
      </c>
      <c r="AO180" s="5" t="s">
        <v>716</v>
      </c>
      <c r="AP180" s="5" t="s">
        <v>716</v>
      </c>
      <c r="AQ180" s="5" t="s">
        <v>716</v>
      </c>
      <c r="AR180" s="5" t="s">
        <v>716</v>
      </c>
      <c r="AS180" s="5" t="s">
        <v>716</v>
      </c>
      <c r="AT180" s="5" t="s">
        <v>716</v>
      </c>
      <c r="AU180" s="5" t="s">
        <v>716</v>
      </c>
    </row>
    <row r="181" spans="1:47" ht="28.55" x14ac:dyDescent="0.25">
      <c r="A181" s="4">
        <v>45989</v>
      </c>
      <c r="B181" s="4">
        <v>45989</v>
      </c>
      <c r="C181" s="5" t="s">
        <v>427</v>
      </c>
      <c r="D181" s="5" t="s">
        <v>101</v>
      </c>
      <c r="E181" s="5" t="s">
        <v>517</v>
      </c>
      <c r="F181" s="5" t="s">
        <v>518</v>
      </c>
      <c r="G181" s="5" t="s">
        <v>518</v>
      </c>
      <c r="H181" s="5" t="s">
        <v>954</v>
      </c>
      <c r="I181" s="6">
        <v>647.76</v>
      </c>
      <c r="J181" s="6">
        <v>113.23</v>
      </c>
      <c r="K181" s="5" t="s">
        <v>716</v>
      </c>
      <c r="L181" s="5" t="s">
        <v>716</v>
      </c>
      <c r="M181" s="5" t="s">
        <v>716</v>
      </c>
      <c r="N181" s="5" t="s">
        <v>716</v>
      </c>
      <c r="O181" s="5" t="s">
        <v>716</v>
      </c>
      <c r="P181" s="5" t="s">
        <v>716</v>
      </c>
      <c r="Q181" s="5" t="s">
        <v>716</v>
      </c>
      <c r="R181" s="5" t="s">
        <v>716</v>
      </c>
      <c r="S181" s="5" t="s">
        <v>716</v>
      </c>
      <c r="T181" s="5" t="s">
        <v>716</v>
      </c>
      <c r="U181" s="5" t="s">
        <v>716</v>
      </c>
      <c r="V181" s="5" t="s">
        <v>716</v>
      </c>
      <c r="W181" s="5" t="s">
        <v>716</v>
      </c>
      <c r="X181" s="5" t="s">
        <v>716</v>
      </c>
      <c r="Y181" s="5" t="s">
        <v>716</v>
      </c>
      <c r="Z181" s="5" t="s">
        <v>716</v>
      </c>
      <c r="AA181" s="5" t="s">
        <v>716</v>
      </c>
      <c r="AB181" s="5" t="s">
        <v>716</v>
      </c>
      <c r="AC181" s="8">
        <v>113.23</v>
      </c>
      <c r="AD181" s="9">
        <f t="shared" si="0"/>
        <v>0.17480239594911698</v>
      </c>
      <c r="AE181" s="5" t="s">
        <v>716</v>
      </c>
      <c r="AF181" s="5" t="s">
        <v>716</v>
      </c>
      <c r="AG181" s="5" t="s">
        <v>716</v>
      </c>
      <c r="AH181" s="5" t="s">
        <v>716</v>
      </c>
      <c r="AI181" s="5" t="s">
        <v>716</v>
      </c>
      <c r="AJ181" s="5">
        <v>1</v>
      </c>
      <c r="AK181" s="5" t="s">
        <v>93</v>
      </c>
      <c r="AL181" s="5" t="s">
        <v>716</v>
      </c>
      <c r="AM181" s="5" t="s">
        <v>716</v>
      </c>
      <c r="AN181" s="5" t="s">
        <v>519</v>
      </c>
      <c r="AO181" s="5" t="s">
        <v>716</v>
      </c>
      <c r="AP181" s="5" t="s">
        <v>716</v>
      </c>
      <c r="AQ181" s="5" t="s">
        <v>716</v>
      </c>
      <c r="AR181" s="5" t="s">
        <v>716</v>
      </c>
      <c r="AS181" s="5" t="s">
        <v>716</v>
      </c>
      <c r="AT181" s="5" t="s">
        <v>716</v>
      </c>
      <c r="AU181" s="5" t="s">
        <v>716</v>
      </c>
    </row>
    <row r="182" spans="1:47" ht="28.55" x14ac:dyDescent="0.25">
      <c r="A182" s="4">
        <v>45989</v>
      </c>
      <c r="B182" s="4">
        <v>45989</v>
      </c>
      <c r="C182" s="5" t="s">
        <v>427</v>
      </c>
      <c r="D182" s="5" t="s">
        <v>101</v>
      </c>
      <c r="E182" s="5" t="s">
        <v>517</v>
      </c>
      <c r="F182" s="5" t="s">
        <v>518</v>
      </c>
      <c r="G182" s="5" t="s">
        <v>518</v>
      </c>
      <c r="H182" s="5" t="s">
        <v>954</v>
      </c>
      <c r="I182" s="6">
        <v>607.42999999999995</v>
      </c>
      <c r="J182" s="6">
        <v>106.18</v>
      </c>
      <c r="K182" s="5" t="s">
        <v>716</v>
      </c>
      <c r="L182" s="5" t="s">
        <v>716</v>
      </c>
      <c r="M182" s="5" t="s">
        <v>716</v>
      </c>
      <c r="N182" s="5" t="s">
        <v>716</v>
      </c>
      <c r="O182" s="5" t="s">
        <v>716</v>
      </c>
      <c r="P182" s="5" t="s">
        <v>716</v>
      </c>
      <c r="Q182" s="5" t="s">
        <v>716</v>
      </c>
      <c r="R182" s="5" t="s">
        <v>716</v>
      </c>
      <c r="S182" s="5" t="s">
        <v>716</v>
      </c>
      <c r="T182" s="5" t="s">
        <v>716</v>
      </c>
      <c r="U182" s="5" t="s">
        <v>716</v>
      </c>
      <c r="V182" s="5" t="s">
        <v>716</v>
      </c>
      <c r="W182" s="5" t="s">
        <v>716</v>
      </c>
      <c r="X182" s="5" t="s">
        <v>716</v>
      </c>
      <c r="Y182" s="5" t="s">
        <v>716</v>
      </c>
      <c r="Z182" s="5" t="s">
        <v>716</v>
      </c>
      <c r="AA182" s="5" t="s">
        <v>716</v>
      </c>
      <c r="AB182" s="5" t="s">
        <v>716</v>
      </c>
      <c r="AC182" s="8">
        <v>106.18</v>
      </c>
      <c r="AD182" s="9">
        <f t="shared" si="0"/>
        <v>0.17480203480236409</v>
      </c>
      <c r="AE182" s="5" t="s">
        <v>716</v>
      </c>
      <c r="AF182" s="5" t="s">
        <v>716</v>
      </c>
      <c r="AG182" s="5" t="s">
        <v>716</v>
      </c>
      <c r="AH182" s="5" t="s">
        <v>716</v>
      </c>
      <c r="AI182" s="5" t="s">
        <v>716</v>
      </c>
      <c r="AJ182" s="5">
        <v>1</v>
      </c>
      <c r="AK182" s="5" t="s">
        <v>93</v>
      </c>
      <c r="AL182" s="5" t="s">
        <v>716</v>
      </c>
      <c r="AM182" s="5" t="s">
        <v>716</v>
      </c>
      <c r="AN182" s="5" t="s">
        <v>519</v>
      </c>
      <c r="AO182" s="5" t="s">
        <v>716</v>
      </c>
      <c r="AP182" s="5" t="s">
        <v>716</v>
      </c>
      <c r="AQ182" s="5" t="s">
        <v>716</v>
      </c>
      <c r="AR182" s="5" t="s">
        <v>716</v>
      </c>
      <c r="AS182" s="5" t="s">
        <v>716</v>
      </c>
      <c r="AT182" s="5" t="s">
        <v>716</v>
      </c>
      <c r="AU182" s="5" t="s">
        <v>716</v>
      </c>
    </row>
    <row r="183" spans="1:47" ht="28.55" x14ac:dyDescent="0.25">
      <c r="A183" s="4">
        <v>45989</v>
      </c>
      <c r="B183" s="4">
        <v>45989</v>
      </c>
      <c r="C183" s="5" t="s">
        <v>427</v>
      </c>
      <c r="D183" s="5" t="s">
        <v>101</v>
      </c>
      <c r="E183" s="5" t="s">
        <v>517</v>
      </c>
      <c r="F183" s="5" t="s">
        <v>518</v>
      </c>
      <c r="G183" s="5" t="s">
        <v>518</v>
      </c>
      <c r="H183" s="5" t="s">
        <v>954</v>
      </c>
      <c r="I183" s="6">
        <v>603.26</v>
      </c>
      <c r="J183" s="6">
        <v>105.45</v>
      </c>
      <c r="K183" s="5" t="s">
        <v>716</v>
      </c>
      <c r="L183" s="5" t="s">
        <v>716</v>
      </c>
      <c r="M183" s="5" t="s">
        <v>716</v>
      </c>
      <c r="N183" s="5" t="s">
        <v>716</v>
      </c>
      <c r="O183" s="5" t="s">
        <v>716</v>
      </c>
      <c r="P183" s="5" t="s">
        <v>716</v>
      </c>
      <c r="Q183" s="5" t="s">
        <v>716</v>
      </c>
      <c r="R183" s="5" t="s">
        <v>716</v>
      </c>
      <c r="S183" s="5" t="s">
        <v>716</v>
      </c>
      <c r="T183" s="5" t="s">
        <v>716</v>
      </c>
      <c r="U183" s="5" t="s">
        <v>716</v>
      </c>
      <c r="V183" s="5" t="s">
        <v>716</v>
      </c>
      <c r="W183" s="5" t="s">
        <v>716</v>
      </c>
      <c r="X183" s="5" t="s">
        <v>716</v>
      </c>
      <c r="Y183" s="5" t="s">
        <v>716</v>
      </c>
      <c r="Z183" s="5" t="s">
        <v>716</v>
      </c>
      <c r="AA183" s="5" t="s">
        <v>716</v>
      </c>
      <c r="AB183" s="5" t="s">
        <v>716</v>
      </c>
      <c r="AC183" s="8">
        <v>105.45</v>
      </c>
      <c r="AD183" s="9">
        <f t="shared" si="0"/>
        <v>0.17480025196432716</v>
      </c>
      <c r="AE183" s="5" t="s">
        <v>716</v>
      </c>
      <c r="AF183" s="5" t="s">
        <v>716</v>
      </c>
      <c r="AG183" s="5" t="s">
        <v>716</v>
      </c>
      <c r="AH183" s="5" t="s">
        <v>716</v>
      </c>
      <c r="AI183" s="5" t="s">
        <v>716</v>
      </c>
      <c r="AJ183" s="5">
        <v>1</v>
      </c>
      <c r="AK183" s="5" t="s">
        <v>93</v>
      </c>
      <c r="AL183" s="5" t="s">
        <v>716</v>
      </c>
      <c r="AM183" s="5" t="s">
        <v>716</v>
      </c>
      <c r="AN183" s="5" t="s">
        <v>519</v>
      </c>
      <c r="AO183" s="5" t="s">
        <v>716</v>
      </c>
      <c r="AP183" s="5" t="s">
        <v>716</v>
      </c>
      <c r="AQ183" s="5" t="s">
        <v>716</v>
      </c>
      <c r="AR183" s="5" t="s">
        <v>716</v>
      </c>
      <c r="AS183" s="5" t="s">
        <v>716</v>
      </c>
      <c r="AT183" s="5" t="s">
        <v>716</v>
      </c>
      <c r="AU183" s="5" t="s">
        <v>716</v>
      </c>
    </row>
    <row r="184" spans="1:47" ht="28.55" x14ac:dyDescent="0.25">
      <c r="A184" s="4">
        <v>45989</v>
      </c>
      <c r="B184" s="4">
        <v>45989</v>
      </c>
      <c r="C184" s="5" t="s">
        <v>427</v>
      </c>
      <c r="D184" s="5" t="s">
        <v>101</v>
      </c>
      <c r="E184" s="5" t="s">
        <v>517</v>
      </c>
      <c r="F184" s="5" t="s">
        <v>518</v>
      </c>
      <c r="G184" s="5" t="s">
        <v>518</v>
      </c>
      <c r="H184" s="5" t="s">
        <v>954</v>
      </c>
      <c r="I184" s="6">
        <v>603.26</v>
      </c>
      <c r="J184" s="6">
        <v>105.45</v>
      </c>
      <c r="K184" s="5" t="s">
        <v>716</v>
      </c>
      <c r="L184" s="5" t="s">
        <v>716</v>
      </c>
      <c r="M184" s="5" t="s">
        <v>716</v>
      </c>
      <c r="N184" s="5" t="s">
        <v>716</v>
      </c>
      <c r="O184" s="5" t="s">
        <v>716</v>
      </c>
      <c r="P184" s="5" t="s">
        <v>716</v>
      </c>
      <c r="Q184" s="5" t="s">
        <v>716</v>
      </c>
      <c r="R184" s="5" t="s">
        <v>716</v>
      </c>
      <c r="S184" s="5" t="s">
        <v>716</v>
      </c>
      <c r="T184" s="5" t="s">
        <v>716</v>
      </c>
      <c r="U184" s="5" t="s">
        <v>716</v>
      </c>
      <c r="V184" s="5" t="s">
        <v>716</v>
      </c>
      <c r="W184" s="5" t="s">
        <v>716</v>
      </c>
      <c r="X184" s="5" t="s">
        <v>716</v>
      </c>
      <c r="Y184" s="5" t="s">
        <v>716</v>
      </c>
      <c r="Z184" s="5" t="s">
        <v>716</v>
      </c>
      <c r="AA184" s="5" t="s">
        <v>716</v>
      </c>
      <c r="AB184" s="5" t="s">
        <v>716</v>
      </c>
      <c r="AC184" s="8">
        <v>105.45</v>
      </c>
      <c r="AD184" s="9">
        <f t="shared" si="0"/>
        <v>0.17480025196432716</v>
      </c>
      <c r="AE184" s="5" t="s">
        <v>716</v>
      </c>
      <c r="AF184" s="5" t="s">
        <v>716</v>
      </c>
      <c r="AG184" s="5" t="s">
        <v>716</v>
      </c>
      <c r="AH184" s="5" t="s">
        <v>716</v>
      </c>
      <c r="AI184" s="5" t="s">
        <v>716</v>
      </c>
      <c r="AJ184" s="5">
        <v>1</v>
      </c>
      <c r="AK184" s="5" t="s">
        <v>93</v>
      </c>
      <c r="AL184" s="5" t="s">
        <v>716</v>
      </c>
      <c r="AM184" s="5" t="s">
        <v>716</v>
      </c>
      <c r="AN184" s="5" t="s">
        <v>519</v>
      </c>
      <c r="AO184" s="5" t="s">
        <v>716</v>
      </c>
      <c r="AP184" s="5" t="s">
        <v>716</v>
      </c>
      <c r="AQ184" s="5" t="s">
        <v>716</v>
      </c>
      <c r="AR184" s="5" t="s">
        <v>716</v>
      </c>
      <c r="AS184" s="5" t="s">
        <v>716</v>
      </c>
      <c r="AT184" s="5" t="s">
        <v>716</v>
      </c>
      <c r="AU184" s="5" t="s">
        <v>716</v>
      </c>
    </row>
    <row r="185" spans="1:47" ht="28.55" x14ac:dyDescent="0.25">
      <c r="A185" s="4">
        <v>45989</v>
      </c>
      <c r="B185" s="4">
        <v>45989</v>
      </c>
      <c r="C185" s="5" t="s">
        <v>427</v>
      </c>
      <c r="D185" s="5" t="s">
        <v>101</v>
      </c>
      <c r="E185" s="5" t="s">
        <v>517</v>
      </c>
      <c r="F185" s="5" t="s">
        <v>518</v>
      </c>
      <c r="G185" s="5" t="s">
        <v>518</v>
      </c>
      <c r="H185" s="5" t="s">
        <v>954</v>
      </c>
      <c r="I185" s="6">
        <v>623.41999999999996</v>
      </c>
      <c r="J185" s="6">
        <v>108.97</v>
      </c>
      <c r="K185" s="5" t="s">
        <v>716</v>
      </c>
      <c r="L185" s="5" t="s">
        <v>716</v>
      </c>
      <c r="M185" s="5" t="s">
        <v>716</v>
      </c>
      <c r="N185" s="5" t="s">
        <v>716</v>
      </c>
      <c r="O185" s="5" t="s">
        <v>716</v>
      </c>
      <c r="P185" s="5" t="s">
        <v>716</v>
      </c>
      <c r="Q185" s="5" t="s">
        <v>716</v>
      </c>
      <c r="R185" s="5" t="s">
        <v>716</v>
      </c>
      <c r="S185" s="5" t="s">
        <v>716</v>
      </c>
      <c r="T185" s="5" t="s">
        <v>716</v>
      </c>
      <c r="U185" s="5" t="s">
        <v>716</v>
      </c>
      <c r="V185" s="5" t="s">
        <v>716</v>
      </c>
      <c r="W185" s="5" t="s">
        <v>716</v>
      </c>
      <c r="X185" s="5" t="s">
        <v>716</v>
      </c>
      <c r="Y185" s="5" t="s">
        <v>716</v>
      </c>
      <c r="Z185" s="5" t="s">
        <v>716</v>
      </c>
      <c r="AA185" s="5" t="s">
        <v>716</v>
      </c>
      <c r="AB185" s="5" t="s">
        <v>716</v>
      </c>
      <c r="AC185" s="8">
        <v>108.97</v>
      </c>
      <c r="AD185" s="9">
        <f t="shared" si="0"/>
        <v>0.17479387892592474</v>
      </c>
      <c r="AE185" s="5" t="s">
        <v>716</v>
      </c>
      <c r="AF185" s="5" t="s">
        <v>716</v>
      </c>
      <c r="AG185" s="5" t="s">
        <v>716</v>
      </c>
      <c r="AH185" s="5" t="s">
        <v>716</v>
      </c>
      <c r="AI185" s="5" t="s">
        <v>716</v>
      </c>
      <c r="AJ185" s="5">
        <v>1</v>
      </c>
      <c r="AK185" s="5" t="s">
        <v>93</v>
      </c>
      <c r="AL185" s="5" t="s">
        <v>716</v>
      </c>
      <c r="AM185" s="5" t="s">
        <v>716</v>
      </c>
      <c r="AN185" s="5" t="s">
        <v>519</v>
      </c>
      <c r="AO185" s="5" t="s">
        <v>716</v>
      </c>
      <c r="AP185" s="5" t="s">
        <v>716</v>
      </c>
      <c r="AQ185" s="5" t="s">
        <v>716</v>
      </c>
      <c r="AR185" s="5" t="s">
        <v>716</v>
      </c>
      <c r="AS185" s="5" t="s">
        <v>716</v>
      </c>
      <c r="AT185" s="5" t="s">
        <v>716</v>
      </c>
      <c r="AU185" s="5" t="s">
        <v>716</v>
      </c>
    </row>
    <row r="186" spans="1:47" ht="28.55" x14ac:dyDescent="0.25">
      <c r="A186" s="4">
        <v>45990</v>
      </c>
      <c r="B186" s="4">
        <v>45990</v>
      </c>
      <c r="C186" s="5" t="s">
        <v>427</v>
      </c>
      <c r="D186" s="5" t="s">
        <v>101</v>
      </c>
      <c r="E186" s="5" t="s">
        <v>517</v>
      </c>
      <c r="F186" s="5" t="s">
        <v>518</v>
      </c>
      <c r="G186" s="5" t="s">
        <v>518</v>
      </c>
      <c r="H186" s="5" t="s">
        <v>954</v>
      </c>
      <c r="I186" s="6">
        <v>291.45</v>
      </c>
      <c r="J186" s="6">
        <v>50.95</v>
      </c>
      <c r="K186" s="5" t="s">
        <v>716</v>
      </c>
      <c r="L186" s="5" t="s">
        <v>716</v>
      </c>
      <c r="M186" s="5" t="s">
        <v>716</v>
      </c>
      <c r="N186" s="5" t="s">
        <v>716</v>
      </c>
      <c r="O186" s="5" t="s">
        <v>716</v>
      </c>
      <c r="P186" s="5" t="s">
        <v>716</v>
      </c>
      <c r="Q186" s="5" t="s">
        <v>716</v>
      </c>
      <c r="R186" s="5" t="s">
        <v>716</v>
      </c>
      <c r="S186" s="5" t="s">
        <v>716</v>
      </c>
      <c r="T186" s="5" t="s">
        <v>716</v>
      </c>
      <c r="U186" s="5" t="s">
        <v>716</v>
      </c>
      <c r="V186" s="5" t="s">
        <v>716</v>
      </c>
      <c r="W186" s="5" t="s">
        <v>716</v>
      </c>
      <c r="X186" s="5" t="s">
        <v>716</v>
      </c>
      <c r="Y186" s="5" t="s">
        <v>716</v>
      </c>
      <c r="Z186" s="5" t="s">
        <v>716</v>
      </c>
      <c r="AA186" s="5" t="s">
        <v>716</v>
      </c>
      <c r="AB186" s="5" t="s">
        <v>716</v>
      </c>
      <c r="AC186" s="8">
        <v>50.95</v>
      </c>
      <c r="AD186" s="9">
        <f t="shared" si="0"/>
        <v>0.1748155772859839</v>
      </c>
      <c r="AE186" s="5" t="s">
        <v>716</v>
      </c>
      <c r="AF186" s="5" t="s">
        <v>716</v>
      </c>
      <c r="AG186" s="5" t="s">
        <v>716</v>
      </c>
      <c r="AH186" s="5" t="s">
        <v>716</v>
      </c>
      <c r="AI186" s="5" t="s">
        <v>716</v>
      </c>
      <c r="AJ186" s="5">
        <v>1</v>
      </c>
      <c r="AK186" s="5" t="s">
        <v>93</v>
      </c>
      <c r="AL186" s="5" t="s">
        <v>716</v>
      </c>
      <c r="AM186" s="5" t="s">
        <v>716</v>
      </c>
      <c r="AN186" s="5" t="s">
        <v>519</v>
      </c>
      <c r="AO186" s="5" t="s">
        <v>716</v>
      </c>
      <c r="AP186" s="5" t="s">
        <v>716</v>
      </c>
      <c r="AQ186" s="5" t="s">
        <v>716</v>
      </c>
      <c r="AR186" s="5" t="s">
        <v>716</v>
      </c>
      <c r="AS186" s="5" t="s">
        <v>716</v>
      </c>
      <c r="AT186" s="5" t="s">
        <v>716</v>
      </c>
      <c r="AU186" s="5" t="s">
        <v>716</v>
      </c>
    </row>
    <row r="187" spans="1:47" ht="28.55" x14ac:dyDescent="0.25">
      <c r="A187" s="4">
        <v>45989</v>
      </c>
      <c r="B187" s="4">
        <v>45989</v>
      </c>
      <c r="C187" s="5" t="s">
        <v>427</v>
      </c>
      <c r="D187" s="5" t="s">
        <v>101</v>
      </c>
      <c r="E187" s="5" t="s">
        <v>517</v>
      </c>
      <c r="F187" s="5" t="s">
        <v>518</v>
      </c>
      <c r="G187" s="5" t="s">
        <v>518</v>
      </c>
      <c r="H187" s="5" t="s">
        <v>954</v>
      </c>
      <c r="I187" s="6">
        <v>623.41999999999996</v>
      </c>
      <c r="J187" s="6">
        <v>108.97</v>
      </c>
      <c r="K187" s="5" t="s">
        <v>716</v>
      </c>
      <c r="L187" s="5" t="s">
        <v>716</v>
      </c>
      <c r="M187" s="5" t="s">
        <v>716</v>
      </c>
      <c r="N187" s="5" t="s">
        <v>716</v>
      </c>
      <c r="O187" s="5" t="s">
        <v>716</v>
      </c>
      <c r="P187" s="5" t="s">
        <v>716</v>
      </c>
      <c r="Q187" s="5" t="s">
        <v>716</v>
      </c>
      <c r="R187" s="5" t="s">
        <v>716</v>
      </c>
      <c r="S187" s="5" t="s">
        <v>716</v>
      </c>
      <c r="T187" s="5" t="s">
        <v>716</v>
      </c>
      <c r="U187" s="5" t="s">
        <v>716</v>
      </c>
      <c r="V187" s="5" t="s">
        <v>716</v>
      </c>
      <c r="W187" s="5" t="s">
        <v>716</v>
      </c>
      <c r="X187" s="5" t="s">
        <v>716</v>
      </c>
      <c r="Y187" s="5" t="s">
        <v>716</v>
      </c>
      <c r="Z187" s="5" t="s">
        <v>716</v>
      </c>
      <c r="AA187" s="5" t="s">
        <v>716</v>
      </c>
      <c r="AB187" s="5" t="s">
        <v>716</v>
      </c>
      <c r="AC187" s="8">
        <v>108.97</v>
      </c>
      <c r="AD187" s="9">
        <f t="shared" ref="AD187:AD214" si="1">AC187/I187</f>
        <v>0.17479387892592474</v>
      </c>
      <c r="AE187" s="5" t="s">
        <v>716</v>
      </c>
      <c r="AF187" s="5" t="s">
        <v>716</v>
      </c>
      <c r="AG187" s="5" t="s">
        <v>716</v>
      </c>
      <c r="AH187" s="5" t="s">
        <v>716</v>
      </c>
      <c r="AI187" s="5" t="s">
        <v>716</v>
      </c>
      <c r="AJ187" s="5">
        <v>1</v>
      </c>
      <c r="AK187" s="5" t="s">
        <v>93</v>
      </c>
      <c r="AL187" s="5" t="s">
        <v>716</v>
      </c>
      <c r="AM187" s="5" t="s">
        <v>716</v>
      </c>
      <c r="AN187" s="5" t="s">
        <v>519</v>
      </c>
      <c r="AO187" s="5" t="s">
        <v>716</v>
      </c>
      <c r="AP187" s="5" t="s">
        <v>716</v>
      </c>
      <c r="AQ187" s="5" t="s">
        <v>716</v>
      </c>
      <c r="AR187" s="5" t="s">
        <v>716</v>
      </c>
      <c r="AS187" s="5" t="s">
        <v>716</v>
      </c>
      <c r="AT187" s="5" t="s">
        <v>716</v>
      </c>
      <c r="AU187" s="5" t="s">
        <v>716</v>
      </c>
    </row>
    <row r="188" spans="1:47" ht="28.55" x14ac:dyDescent="0.25">
      <c r="A188" s="4">
        <v>45990</v>
      </c>
      <c r="B188" s="4">
        <v>45990</v>
      </c>
      <c r="C188" s="5" t="s">
        <v>427</v>
      </c>
      <c r="D188" s="5" t="s">
        <v>101</v>
      </c>
      <c r="E188" s="5" t="s">
        <v>517</v>
      </c>
      <c r="F188" s="5" t="s">
        <v>518</v>
      </c>
      <c r="G188" s="5" t="s">
        <v>518</v>
      </c>
      <c r="H188" s="5" t="s">
        <v>954</v>
      </c>
      <c r="I188" s="6">
        <v>284.85000000000002</v>
      </c>
      <c r="J188" s="6">
        <v>49.79</v>
      </c>
      <c r="K188" s="5" t="s">
        <v>716</v>
      </c>
      <c r="L188" s="5" t="s">
        <v>716</v>
      </c>
      <c r="M188" s="5" t="s">
        <v>716</v>
      </c>
      <c r="N188" s="5" t="s">
        <v>716</v>
      </c>
      <c r="O188" s="5" t="s">
        <v>716</v>
      </c>
      <c r="P188" s="5" t="s">
        <v>716</v>
      </c>
      <c r="Q188" s="5" t="s">
        <v>716</v>
      </c>
      <c r="R188" s="5" t="s">
        <v>716</v>
      </c>
      <c r="S188" s="5" t="s">
        <v>716</v>
      </c>
      <c r="T188" s="5" t="s">
        <v>716</v>
      </c>
      <c r="U188" s="5" t="s">
        <v>716</v>
      </c>
      <c r="V188" s="5" t="s">
        <v>716</v>
      </c>
      <c r="W188" s="5" t="s">
        <v>716</v>
      </c>
      <c r="X188" s="5" t="s">
        <v>716</v>
      </c>
      <c r="Y188" s="5" t="s">
        <v>716</v>
      </c>
      <c r="Z188" s="5" t="s">
        <v>716</v>
      </c>
      <c r="AA188" s="5" t="s">
        <v>716</v>
      </c>
      <c r="AB188" s="5" t="s">
        <v>716</v>
      </c>
      <c r="AC188" s="8">
        <v>49.79</v>
      </c>
      <c r="AD188" s="9">
        <f t="shared" si="1"/>
        <v>0.17479375109706863</v>
      </c>
      <c r="AE188" s="5" t="s">
        <v>716</v>
      </c>
      <c r="AF188" s="5" t="s">
        <v>716</v>
      </c>
      <c r="AG188" s="5" t="s">
        <v>716</v>
      </c>
      <c r="AH188" s="5" t="s">
        <v>716</v>
      </c>
      <c r="AI188" s="5" t="s">
        <v>716</v>
      </c>
      <c r="AJ188" s="5">
        <v>1</v>
      </c>
      <c r="AK188" s="5" t="s">
        <v>93</v>
      </c>
      <c r="AL188" s="5" t="s">
        <v>716</v>
      </c>
      <c r="AM188" s="5" t="s">
        <v>716</v>
      </c>
      <c r="AN188" s="5" t="s">
        <v>519</v>
      </c>
      <c r="AO188" s="5" t="s">
        <v>716</v>
      </c>
      <c r="AP188" s="5" t="s">
        <v>716</v>
      </c>
      <c r="AQ188" s="5" t="s">
        <v>716</v>
      </c>
      <c r="AR188" s="5" t="s">
        <v>716</v>
      </c>
      <c r="AS188" s="5" t="s">
        <v>716</v>
      </c>
      <c r="AT188" s="5" t="s">
        <v>716</v>
      </c>
      <c r="AU188" s="5" t="s">
        <v>716</v>
      </c>
    </row>
    <row r="189" spans="1:47" ht="28.55" x14ac:dyDescent="0.25">
      <c r="A189" s="4">
        <v>45990</v>
      </c>
      <c r="B189" s="4">
        <v>45990</v>
      </c>
      <c r="C189" s="5" t="s">
        <v>427</v>
      </c>
      <c r="D189" s="5" t="s">
        <v>101</v>
      </c>
      <c r="E189" s="5" t="s">
        <v>517</v>
      </c>
      <c r="F189" s="5" t="s">
        <v>518</v>
      </c>
      <c r="G189" s="5" t="s">
        <v>518</v>
      </c>
      <c r="H189" s="5" t="s">
        <v>954</v>
      </c>
      <c r="I189" s="6">
        <v>275.22000000000003</v>
      </c>
      <c r="J189" s="6">
        <v>48.11</v>
      </c>
      <c r="K189" s="5" t="s">
        <v>716</v>
      </c>
      <c r="L189" s="5" t="s">
        <v>716</v>
      </c>
      <c r="M189" s="5" t="s">
        <v>716</v>
      </c>
      <c r="N189" s="5" t="s">
        <v>716</v>
      </c>
      <c r="O189" s="5" t="s">
        <v>716</v>
      </c>
      <c r="P189" s="5" t="s">
        <v>716</v>
      </c>
      <c r="Q189" s="5" t="s">
        <v>716</v>
      </c>
      <c r="R189" s="5" t="s">
        <v>716</v>
      </c>
      <c r="S189" s="5" t="s">
        <v>716</v>
      </c>
      <c r="T189" s="5" t="s">
        <v>716</v>
      </c>
      <c r="U189" s="5" t="s">
        <v>716</v>
      </c>
      <c r="V189" s="5" t="s">
        <v>716</v>
      </c>
      <c r="W189" s="5" t="s">
        <v>716</v>
      </c>
      <c r="X189" s="5" t="s">
        <v>716</v>
      </c>
      <c r="Y189" s="5" t="s">
        <v>716</v>
      </c>
      <c r="Z189" s="5" t="s">
        <v>716</v>
      </c>
      <c r="AA189" s="5" t="s">
        <v>716</v>
      </c>
      <c r="AB189" s="5" t="s">
        <v>716</v>
      </c>
      <c r="AC189" s="8">
        <v>48.11</v>
      </c>
      <c r="AD189" s="9">
        <f t="shared" si="1"/>
        <v>0.17480561005740861</v>
      </c>
      <c r="AE189" s="5" t="s">
        <v>716</v>
      </c>
      <c r="AF189" s="5" t="s">
        <v>716</v>
      </c>
      <c r="AG189" s="5" t="s">
        <v>716</v>
      </c>
      <c r="AH189" s="5" t="s">
        <v>716</v>
      </c>
      <c r="AI189" s="5" t="s">
        <v>716</v>
      </c>
      <c r="AJ189" s="5">
        <v>1</v>
      </c>
      <c r="AK189" s="5" t="s">
        <v>93</v>
      </c>
      <c r="AL189" s="5" t="s">
        <v>716</v>
      </c>
      <c r="AM189" s="5" t="s">
        <v>716</v>
      </c>
      <c r="AN189" s="5" t="s">
        <v>519</v>
      </c>
      <c r="AO189" s="5" t="s">
        <v>716</v>
      </c>
      <c r="AP189" s="5" t="s">
        <v>716</v>
      </c>
      <c r="AQ189" s="5" t="s">
        <v>716</v>
      </c>
      <c r="AR189" s="5" t="s">
        <v>716</v>
      </c>
      <c r="AS189" s="5" t="s">
        <v>716</v>
      </c>
      <c r="AT189" s="5" t="s">
        <v>716</v>
      </c>
      <c r="AU189" s="5" t="s">
        <v>716</v>
      </c>
    </row>
    <row r="190" spans="1:47" ht="28.55" x14ac:dyDescent="0.25">
      <c r="A190" s="4">
        <v>45990</v>
      </c>
      <c r="B190" s="4">
        <v>45990</v>
      </c>
      <c r="C190" s="5" t="s">
        <v>427</v>
      </c>
      <c r="D190" s="5" t="s">
        <v>101</v>
      </c>
      <c r="E190" s="5" t="s">
        <v>517</v>
      </c>
      <c r="F190" s="5" t="s">
        <v>518</v>
      </c>
      <c r="G190" s="5" t="s">
        <v>518</v>
      </c>
      <c r="H190" s="5" t="s">
        <v>954</v>
      </c>
      <c r="I190" s="6">
        <v>275.39</v>
      </c>
      <c r="J190" s="6">
        <v>48.14</v>
      </c>
      <c r="K190" s="5" t="s">
        <v>716</v>
      </c>
      <c r="L190" s="5" t="s">
        <v>716</v>
      </c>
      <c r="M190" s="5" t="s">
        <v>716</v>
      </c>
      <c r="N190" s="5" t="s">
        <v>716</v>
      </c>
      <c r="O190" s="5" t="s">
        <v>716</v>
      </c>
      <c r="P190" s="5" t="s">
        <v>716</v>
      </c>
      <c r="Q190" s="5" t="s">
        <v>716</v>
      </c>
      <c r="R190" s="5" t="s">
        <v>716</v>
      </c>
      <c r="S190" s="5" t="s">
        <v>716</v>
      </c>
      <c r="T190" s="5" t="s">
        <v>716</v>
      </c>
      <c r="U190" s="5" t="s">
        <v>716</v>
      </c>
      <c r="V190" s="5" t="s">
        <v>716</v>
      </c>
      <c r="W190" s="5" t="s">
        <v>716</v>
      </c>
      <c r="X190" s="5" t="s">
        <v>716</v>
      </c>
      <c r="Y190" s="5" t="s">
        <v>716</v>
      </c>
      <c r="Z190" s="5" t="s">
        <v>716</v>
      </c>
      <c r="AA190" s="5" t="s">
        <v>716</v>
      </c>
      <c r="AB190" s="5" t="s">
        <v>716</v>
      </c>
      <c r="AC190" s="8">
        <v>48.14</v>
      </c>
      <c r="AD190" s="9">
        <f t="shared" si="1"/>
        <v>0.17480663785903627</v>
      </c>
      <c r="AE190" s="5" t="s">
        <v>716</v>
      </c>
      <c r="AF190" s="5" t="s">
        <v>716</v>
      </c>
      <c r="AG190" s="5" t="s">
        <v>716</v>
      </c>
      <c r="AH190" s="5" t="s">
        <v>716</v>
      </c>
      <c r="AI190" s="5" t="s">
        <v>716</v>
      </c>
      <c r="AJ190" s="5">
        <v>1</v>
      </c>
      <c r="AK190" s="5" t="s">
        <v>93</v>
      </c>
      <c r="AL190" s="5" t="s">
        <v>716</v>
      </c>
      <c r="AM190" s="5" t="s">
        <v>716</v>
      </c>
      <c r="AN190" s="5" t="s">
        <v>519</v>
      </c>
      <c r="AO190" s="5" t="s">
        <v>716</v>
      </c>
      <c r="AP190" s="5" t="s">
        <v>716</v>
      </c>
      <c r="AQ190" s="5" t="s">
        <v>716</v>
      </c>
      <c r="AR190" s="5" t="s">
        <v>716</v>
      </c>
      <c r="AS190" s="5" t="s">
        <v>716</v>
      </c>
      <c r="AT190" s="5" t="s">
        <v>716</v>
      </c>
      <c r="AU190" s="5" t="s">
        <v>716</v>
      </c>
    </row>
    <row r="191" spans="1:47" ht="28.55" x14ac:dyDescent="0.25">
      <c r="A191" s="4">
        <v>45990</v>
      </c>
      <c r="B191" s="4">
        <v>45990</v>
      </c>
      <c r="C191" s="5" t="s">
        <v>427</v>
      </c>
      <c r="D191" s="5" t="s">
        <v>101</v>
      </c>
      <c r="E191" s="5" t="s">
        <v>517</v>
      </c>
      <c r="F191" s="5" t="s">
        <v>518</v>
      </c>
      <c r="G191" s="5" t="s">
        <v>518</v>
      </c>
      <c r="H191" s="5" t="s">
        <v>954</v>
      </c>
      <c r="I191" s="6">
        <v>275.22000000000003</v>
      </c>
      <c r="J191" s="6">
        <v>48.11</v>
      </c>
      <c r="K191" s="5" t="s">
        <v>716</v>
      </c>
      <c r="L191" s="5" t="s">
        <v>716</v>
      </c>
      <c r="M191" s="5" t="s">
        <v>716</v>
      </c>
      <c r="N191" s="5" t="s">
        <v>716</v>
      </c>
      <c r="O191" s="5" t="s">
        <v>716</v>
      </c>
      <c r="P191" s="5" t="s">
        <v>716</v>
      </c>
      <c r="Q191" s="5" t="s">
        <v>716</v>
      </c>
      <c r="R191" s="5" t="s">
        <v>716</v>
      </c>
      <c r="S191" s="5" t="s">
        <v>716</v>
      </c>
      <c r="T191" s="5" t="s">
        <v>716</v>
      </c>
      <c r="U191" s="5" t="s">
        <v>716</v>
      </c>
      <c r="V191" s="5" t="s">
        <v>716</v>
      </c>
      <c r="W191" s="5" t="s">
        <v>716</v>
      </c>
      <c r="X191" s="5" t="s">
        <v>716</v>
      </c>
      <c r="Y191" s="5" t="s">
        <v>716</v>
      </c>
      <c r="Z191" s="5" t="s">
        <v>716</v>
      </c>
      <c r="AA191" s="5" t="s">
        <v>716</v>
      </c>
      <c r="AB191" s="5" t="s">
        <v>716</v>
      </c>
      <c r="AC191" s="8">
        <v>48.11</v>
      </c>
      <c r="AD191" s="9">
        <f t="shared" si="1"/>
        <v>0.17480561005740861</v>
      </c>
      <c r="AE191" s="5" t="s">
        <v>716</v>
      </c>
      <c r="AF191" s="5" t="s">
        <v>716</v>
      </c>
      <c r="AG191" s="5" t="s">
        <v>716</v>
      </c>
      <c r="AH191" s="5" t="s">
        <v>716</v>
      </c>
      <c r="AI191" s="5" t="s">
        <v>716</v>
      </c>
      <c r="AJ191" s="5">
        <v>1</v>
      </c>
      <c r="AK191" s="5" t="s">
        <v>93</v>
      </c>
      <c r="AL191" s="5" t="s">
        <v>716</v>
      </c>
      <c r="AM191" s="5" t="s">
        <v>716</v>
      </c>
      <c r="AN191" s="5" t="s">
        <v>519</v>
      </c>
      <c r="AO191" s="5" t="s">
        <v>716</v>
      </c>
      <c r="AP191" s="5" t="s">
        <v>716</v>
      </c>
      <c r="AQ191" s="5" t="s">
        <v>716</v>
      </c>
      <c r="AR191" s="5" t="s">
        <v>716</v>
      </c>
      <c r="AS191" s="5" t="s">
        <v>716</v>
      </c>
      <c r="AT191" s="5" t="s">
        <v>716</v>
      </c>
      <c r="AU191" s="5" t="s">
        <v>716</v>
      </c>
    </row>
    <row r="192" spans="1:47" ht="28.55" x14ac:dyDescent="0.25">
      <c r="A192" s="4">
        <v>45990</v>
      </c>
      <c r="B192" s="4">
        <v>45990</v>
      </c>
      <c r="C192" s="5" t="s">
        <v>427</v>
      </c>
      <c r="D192" s="5" t="s">
        <v>101</v>
      </c>
      <c r="E192" s="5" t="s">
        <v>517</v>
      </c>
      <c r="F192" s="5" t="s">
        <v>518</v>
      </c>
      <c r="G192" s="5" t="s">
        <v>518</v>
      </c>
      <c r="H192" s="5" t="s">
        <v>954</v>
      </c>
      <c r="I192" s="6">
        <v>280.83999999999997</v>
      </c>
      <c r="J192" s="6">
        <v>49.09</v>
      </c>
      <c r="K192" s="5" t="s">
        <v>716</v>
      </c>
      <c r="L192" s="5" t="s">
        <v>716</v>
      </c>
      <c r="M192" s="5" t="s">
        <v>716</v>
      </c>
      <c r="N192" s="5" t="s">
        <v>716</v>
      </c>
      <c r="O192" s="5" t="s">
        <v>716</v>
      </c>
      <c r="P192" s="5" t="s">
        <v>716</v>
      </c>
      <c r="Q192" s="5" t="s">
        <v>716</v>
      </c>
      <c r="R192" s="5" t="s">
        <v>716</v>
      </c>
      <c r="S192" s="5" t="s">
        <v>716</v>
      </c>
      <c r="T192" s="5" t="s">
        <v>716</v>
      </c>
      <c r="U192" s="5" t="s">
        <v>716</v>
      </c>
      <c r="V192" s="5" t="s">
        <v>716</v>
      </c>
      <c r="W192" s="5" t="s">
        <v>716</v>
      </c>
      <c r="X192" s="5" t="s">
        <v>716</v>
      </c>
      <c r="Y192" s="5" t="s">
        <v>716</v>
      </c>
      <c r="Z192" s="5" t="s">
        <v>716</v>
      </c>
      <c r="AA192" s="5" t="s">
        <v>716</v>
      </c>
      <c r="AB192" s="5" t="s">
        <v>716</v>
      </c>
      <c r="AC192" s="8">
        <v>49.09</v>
      </c>
      <c r="AD192" s="9">
        <f>AC192/I192</f>
        <v>0.17479703745905145</v>
      </c>
      <c r="AE192" s="5" t="s">
        <v>716</v>
      </c>
      <c r="AF192" s="5" t="s">
        <v>716</v>
      </c>
      <c r="AG192" s="5" t="s">
        <v>716</v>
      </c>
      <c r="AH192" s="5" t="s">
        <v>716</v>
      </c>
      <c r="AI192" s="5" t="s">
        <v>716</v>
      </c>
      <c r="AJ192" s="5">
        <v>1</v>
      </c>
      <c r="AK192" s="5" t="s">
        <v>93</v>
      </c>
      <c r="AL192" s="5" t="s">
        <v>716</v>
      </c>
      <c r="AM192" s="5" t="s">
        <v>716</v>
      </c>
      <c r="AN192" s="5" t="s">
        <v>519</v>
      </c>
      <c r="AO192" s="5" t="s">
        <v>716</v>
      </c>
      <c r="AP192" s="5" t="s">
        <v>716</v>
      </c>
      <c r="AQ192" s="5" t="s">
        <v>716</v>
      </c>
      <c r="AR192" s="5" t="s">
        <v>716</v>
      </c>
      <c r="AS192" s="5" t="s">
        <v>716</v>
      </c>
      <c r="AT192" s="5" t="s">
        <v>716</v>
      </c>
      <c r="AU192" s="5" t="s">
        <v>716</v>
      </c>
    </row>
    <row r="193" spans="1:47" ht="28.55" x14ac:dyDescent="0.25">
      <c r="A193" s="4">
        <v>45991</v>
      </c>
      <c r="B193" s="4">
        <v>45991</v>
      </c>
      <c r="C193" s="5" t="s">
        <v>427</v>
      </c>
      <c r="D193" s="5" t="s">
        <v>101</v>
      </c>
      <c r="E193" s="5" t="s">
        <v>517</v>
      </c>
      <c r="F193" s="5" t="s">
        <v>518</v>
      </c>
      <c r="G193" s="5" t="s">
        <v>518</v>
      </c>
      <c r="H193" s="5" t="s">
        <v>954</v>
      </c>
      <c r="I193" s="6">
        <v>605.57000000000005</v>
      </c>
      <c r="J193" s="6">
        <v>105.85</v>
      </c>
      <c r="K193" s="5" t="s">
        <v>716</v>
      </c>
      <c r="L193" s="5" t="s">
        <v>716</v>
      </c>
      <c r="M193" s="5" t="s">
        <v>716</v>
      </c>
      <c r="N193" s="5" t="s">
        <v>716</v>
      </c>
      <c r="O193" s="5" t="s">
        <v>716</v>
      </c>
      <c r="P193" s="5" t="s">
        <v>716</v>
      </c>
      <c r="Q193" s="5" t="s">
        <v>716</v>
      </c>
      <c r="R193" s="5" t="s">
        <v>716</v>
      </c>
      <c r="S193" s="5" t="s">
        <v>716</v>
      </c>
      <c r="T193" s="5" t="s">
        <v>716</v>
      </c>
      <c r="U193" s="5" t="s">
        <v>716</v>
      </c>
      <c r="V193" s="5" t="s">
        <v>716</v>
      </c>
      <c r="W193" s="5" t="s">
        <v>716</v>
      </c>
      <c r="X193" s="5" t="s">
        <v>716</v>
      </c>
      <c r="Y193" s="5" t="s">
        <v>716</v>
      </c>
      <c r="Z193" s="5" t="s">
        <v>716</v>
      </c>
      <c r="AA193" s="5" t="s">
        <v>716</v>
      </c>
      <c r="AB193" s="5" t="s">
        <v>716</v>
      </c>
      <c r="AC193" s="8">
        <v>105.85</v>
      </c>
      <c r="AD193" s="9">
        <f t="shared" si="1"/>
        <v>0.17479399573955115</v>
      </c>
      <c r="AE193" s="5" t="s">
        <v>716</v>
      </c>
      <c r="AF193" s="5" t="s">
        <v>716</v>
      </c>
      <c r="AG193" s="5" t="s">
        <v>716</v>
      </c>
      <c r="AH193" s="5" t="s">
        <v>716</v>
      </c>
      <c r="AI193" s="5" t="s">
        <v>716</v>
      </c>
      <c r="AJ193" s="5">
        <v>1</v>
      </c>
      <c r="AK193" s="5" t="s">
        <v>93</v>
      </c>
      <c r="AL193" s="5" t="s">
        <v>716</v>
      </c>
      <c r="AM193" s="5" t="s">
        <v>716</v>
      </c>
      <c r="AN193" s="5" t="s">
        <v>519</v>
      </c>
      <c r="AO193" s="5" t="s">
        <v>716</v>
      </c>
      <c r="AP193" s="5" t="s">
        <v>716</v>
      </c>
      <c r="AQ193" s="5" t="s">
        <v>716</v>
      </c>
      <c r="AR193" s="5" t="s">
        <v>716</v>
      </c>
      <c r="AS193" s="5" t="s">
        <v>716</v>
      </c>
      <c r="AT193" s="5" t="s">
        <v>716</v>
      </c>
      <c r="AU193" s="5" t="s">
        <v>716</v>
      </c>
    </row>
    <row r="194" spans="1:47" ht="28.55" x14ac:dyDescent="0.25">
      <c r="A194" s="4">
        <v>45991</v>
      </c>
      <c r="B194" s="4">
        <v>45991</v>
      </c>
      <c r="C194" s="5" t="s">
        <v>427</v>
      </c>
      <c r="D194" s="5" t="s">
        <v>101</v>
      </c>
      <c r="E194" s="5" t="s">
        <v>517</v>
      </c>
      <c r="F194" s="5" t="s">
        <v>518</v>
      </c>
      <c r="G194" s="5" t="s">
        <v>518</v>
      </c>
      <c r="H194" s="5" t="s">
        <v>954</v>
      </c>
      <c r="I194" s="6">
        <v>604.73</v>
      </c>
      <c r="J194" s="6">
        <v>105.71</v>
      </c>
      <c r="K194" s="5" t="s">
        <v>716</v>
      </c>
      <c r="L194" s="5" t="s">
        <v>716</v>
      </c>
      <c r="M194" s="5" t="s">
        <v>716</v>
      </c>
      <c r="N194" s="5" t="s">
        <v>716</v>
      </c>
      <c r="O194" s="5" t="s">
        <v>716</v>
      </c>
      <c r="P194" s="5" t="s">
        <v>716</v>
      </c>
      <c r="Q194" s="5" t="s">
        <v>716</v>
      </c>
      <c r="R194" s="5" t="s">
        <v>716</v>
      </c>
      <c r="S194" s="5" t="s">
        <v>716</v>
      </c>
      <c r="T194" s="5" t="s">
        <v>716</v>
      </c>
      <c r="U194" s="5" t="s">
        <v>716</v>
      </c>
      <c r="V194" s="5" t="s">
        <v>716</v>
      </c>
      <c r="W194" s="5" t="s">
        <v>716</v>
      </c>
      <c r="X194" s="5" t="s">
        <v>716</v>
      </c>
      <c r="Y194" s="5" t="s">
        <v>716</v>
      </c>
      <c r="Z194" s="5" t="s">
        <v>716</v>
      </c>
      <c r="AA194" s="5" t="s">
        <v>716</v>
      </c>
      <c r="AB194" s="5" t="s">
        <v>716</v>
      </c>
      <c r="AC194" s="8">
        <v>105.71</v>
      </c>
      <c r="AD194" s="9">
        <f>AC194/I194</f>
        <v>0.17480528500322456</v>
      </c>
      <c r="AE194" s="5" t="s">
        <v>716</v>
      </c>
      <c r="AF194" s="5" t="s">
        <v>716</v>
      </c>
      <c r="AG194" s="5" t="s">
        <v>716</v>
      </c>
      <c r="AH194" s="5" t="s">
        <v>716</v>
      </c>
      <c r="AI194" s="5" t="s">
        <v>716</v>
      </c>
      <c r="AJ194" s="5">
        <v>1</v>
      </c>
      <c r="AK194" s="5" t="s">
        <v>93</v>
      </c>
      <c r="AL194" s="5" t="s">
        <v>716</v>
      </c>
      <c r="AM194" s="5" t="s">
        <v>716</v>
      </c>
      <c r="AN194" s="5" t="s">
        <v>519</v>
      </c>
      <c r="AO194" s="5" t="s">
        <v>716</v>
      </c>
      <c r="AP194" s="5" t="s">
        <v>716</v>
      </c>
      <c r="AQ194" s="5" t="s">
        <v>716</v>
      </c>
      <c r="AR194" s="5" t="s">
        <v>716</v>
      </c>
      <c r="AS194" s="5" t="s">
        <v>716</v>
      </c>
      <c r="AT194" s="5" t="s">
        <v>716</v>
      </c>
      <c r="AU194" s="5" t="s">
        <v>716</v>
      </c>
    </row>
    <row r="195" spans="1:47" ht="28.55" x14ac:dyDescent="0.25">
      <c r="A195" s="4">
        <v>45992</v>
      </c>
      <c r="B195" s="4">
        <v>45992</v>
      </c>
      <c r="C195" s="5" t="s">
        <v>427</v>
      </c>
      <c r="D195" s="5" t="s">
        <v>101</v>
      </c>
      <c r="E195" s="5" t="s">
        <v>517</v>
      </c>
      <c r="F195" s="5" t="s">
        <v>518</v>
      </c>
      <c r="G195" s="5" t="s">
        <v>518</v>
      </c>
      <c r="H195" s="5" t="s">
        <v>954</v>
      </c>
      <c r="I195" s="6">
        <v>622.66</v>
      </c>
      <c r="J195" s="6">
        <v>108.84</v>
      </c>
      <c r="K195" s="5" t="s">
        <v>716</v>
      </c>
      <c r="L195" s="5" t="s">
        <v>716</v>
      </c>
      <c r="M195" s="5" t="s">
        <v>716</v>
      </c>
      <c r="N195" s="5" t="s">
        <v>716</v>
      </c>
      <c r="O195" s="5" t="s">
        <v>716</v>
      </c>
      <c r="P195" s="5" t="s">
        <v>716</v>
      </c>
      <c r="Q195" s="5" t="s">
        <v>716</v>
      </c>
      <c r="R195" s="5" t="s">
        <v>716</v>
      </c>
      <c r="S195" s="5" t="s">
        <v>716</v>
      </c>
      <c r="T195" s="5" t="s">
        <v>716</v>
      </c>
      <c r="U195" s="5" t="s">
        <v>716</v>
      </c>
      <c r="V195" s="5" t="s">
        <v>716</v>
      </c>
      <c r="W195" s="5" t="s">
        <v>716</v>
      </c>
      <c r="X195" s="5" t="s">
        <v>716</v>
      </c>
      <c r="Y195" s="5" t="s">
        <v>716</v>
      </c>
      <c r="Z195" s="5" t="s">
        <v>716</v>
      </c>
      <c r="AA195" s="5" t="s">
        <v>716</v>
      </c>
      <c r="AB195" s="5" t="s">
        <v>716</v>
      </c>
      <c r="AC195" s="8">
        <v>108.84</v>
      </c>
      <c r="AD195" s="9">
        <f t="shared" si="1"/>
        <v>0.17479844537950087</v>
      </c>
      <c r="AE195" s="5" t="s">
        <v>716</v>
      </c>
      <c r="AF195" s="5" t="s">
        <v>716</v>
      </c>
      <c r="AG195" s="5" t="s">
        <v>716</v>
      </c>
      <c r="AH195" s="5" t="s">
        <v>716</v>
      </c>
      <c r="AI195" s="5" t="s">
        <v>716</v>
      </c>
      <c r="AJ195" s="5">
        <v>1</v>
      </c>
      <c r="AK195" s="5" t="s">
        <v>93</v>
      </c>
      <c r="AL195" s="5" t="s">
        <v>716</v>
      </c>
      <c r="AM195" s="5" t="s">
        <v>716</v>
      </c>
      <c r="AN195" s="5" t="s">
        <v>519</v>
      </c>
      <c r="AO195" s="5" t="s">
        <v>716</v>
      </c>
      <c r="AP195" s="5" t="s">
        <v>716</v>
      </c>
      <c r="AQ195" s="5" t="s">
        <v>716</v>
      </c>
      <c r="AR195" s="5" t="s">
        <v>716</v>
      </c>
      <c r="AS195" s="5" t="s">
        <v>716</v>
      </c>
      <c r="AT195" s="5" t="s">
        <v>716</v>
      </c>
      <c r="AU195" s="5" t="s">
        <v>716</v>
      </c>
    </row>
    <row r="196" spans="1:47" ht="28.55" x14ac:dyDescent="0.25">
      <c r="A196" s="4">
        <v>45992</v>
      </c>
      <c r="B196" s="4">
        <v>45993</v>
      </c>
      <c r="C196" s="5" t="s">
        <v>427</v>
      </c>
      <c r="D196" s="5" t="s">
        <v>101</v>
      </c>
      <c r="E196" s="5" t="s">
        <v>90</v>
      </c>
      <c r="F196" s="5" t="s">
        <v>571</v>
      </c>
      <c r="G196" s="5" t="s">
        <v>572</v>
      </c>
      <c r="H196" s="5" t="s">
        <v>954</v>
      </c>
      <c r="I196" s="6">
        <v>4020</v>
      </c>
      <c r="J196" s="6">
        <v>702.7</v>
      </c>
      <c r="K196" s="5" t="s">
        <v>716</v>
      </c>
      <c r="L196" s="5" t="s">
        <v>716</v>
      </c>
      <c r="M196" s="5" t="s">
        <v>716</v>
      </c>
      <c r="N196" s="5" t="s">
        <v>716</v>
      </c>
      <c r="O196" s="5" t="s">
        <v>716</v>
      </c>
      <c r="P196" s="5" t="s">
        <v>716</v>
      </c>
      <c r="Q196" s="5" t="s">
        <v>716</v>
      </c>
      <c r="R196" s="5" t="s">
        <v>716</v>
      </c>
      <c r="S196" s="5" t="s">
        <v>716</v>
      </c>
      <c r="T196" s="5" t="s">
        <v>716</v>
      </c>
      <c r="U196" s="5" t="s">
        <v>716</v>
      </c>
      <c r="V196" s="5" t="s">
        <v>716</v>
      </c>
      <c r="W196" s="5" t="s">
        <v>716</v>
      </c>
      <c r="X196" s="5" t="s">
        <v>716</v>
      </c>
      <c r="Y196" s="5" t="s">
        <v>716</v>
      </c>
      <c r="Z196" s="5" t="s">
        <v>716</v>
      </c>
      <c r="AA196" s="5" t="s">
        <v>716</v>
      </c>
      <c r="AB196" s="5" t="s">
        <v>716</v>
      </c>
      <c r="AC196" s="8">
        <v>702.7</v>
      </c>
      <c r="AD196" s="9">
        <f>AC196/I196</f>
        <v>0.17480099502487564</v>
      </c>
      <c r="AE196" s="5" t="s">
        <v>716</v>
      </c>
      <c r="AF196" s="5" t="s">
        <v>716</v>
      </c>
      <c r="AG196" s="5" t="s">
        <v>716</v>
      </c>
      <c r="AH196" s="5" t="s">
        <v>716</v>
      </c>
      <c r="AI196" s="5" t="s">
        <v>716</v>
      </c>
      <c r="AJ196" s="5">
        <v>2</v>
      </c>
      <c r="AK196" s="5" t="s">
        <v>93</v>
      </c>
      <c r="AL196" s="5" t="s">
        <v>716</v>
      </c>
      <c r="AM196" s="5" t="s">
        <v>716</v>
      </c>
      <c r="AN196" s="5" t="s">
        <v>552</v>
      </c>
      <c r="AO196" s="5" t="s">
        <v>716</v>
      </c>
      <c r="AP196" s="5" t="s">
        <v>716</v>
      </c>
      <c r="AQ196" s="5" t="s">
        <v>716</v>
      </c>
      <c r="AR196" s="5" t="s">
        <v>716</v>
      </c>
      <c r="AS196" s="5" t="s">
        <v>716</v>
      </c>
      <c r="AT196" s="5" t="s">
        <v>716</v>
      </c>
      <c r="AU196" s="5" t="s">
        <v>716</v>
      </c>
    </row>
    <row r="197" spans="1:47" ht="28.55" x14ac:dyDescent="0.25">
      <c r="A197" s="4">
        <v>45992</v>
      </c>
      <c r="B197" s="4">
        <v>45992</v>
      </c>
      <c r="C197" s="5" t="s">
        <v>427</v>
      </c>
      <c r="D197" s="5" t="s">
        <v>101</v>
      </c>
      <c r="E197" s="5" t="s">
        <v>517</v>
      </c>
      <c r="F197" s="5" t="s">
        <v>518</v>
      </c>
      <c r="G197" s="5" t="s">
        <v>518</v>
      </c>
      <c r="H197" s="5" t="s">
        <v>954</v>
      </c>
      <c r="I197" s="6">
        <v>605.57000000000005</v>
      </c>
      <c r="J197" s="6">
        <v>105.85</v>
      </c>
      <c r="K197" s="5" t="s">
        <v>716</v>
      </c>
      <c r="L197" s="5" t="s">
        <v>716</v>
      </c>
      <c r="M197" s="5" t="s">
        <v>716</v>
      </c>
      <c r="N197" s="5" t="s">
        <v>716</v>
      </c>
      <c r="O197" s="5" t="s">
        <v>716</v>
      </c>
      <c r="P197" s="5" t="s">
        <v>716</v>
      </c>
      <c r="Q197" s="5" t="s">
        <v>716</v>
      </c>
      <c r="R197" s="5" t="s">
        <v>716</v>
      </c>
      <c r="S197" s="5" t="s">
        <v>716</v>
      </c>
      <c r="T197" s="5" t="s">
        <v>716</v>
      </c>
      <c r="U197" s="5" t="s">
        <v>716</v>
      </c>
      <c r="V197" s="5" t="s">
        <v>716</v>
      </c>
      <c r="W197" s="5" t="s">
        <v>716</v>
      </c>
      <c r="X197" s="5" t="s">
        <v>716</v>
      </c>
      <c r="Y197" s="5" t="s">
        <v>716</v>
      </c>
      <c r="Z197" s="5" t="s">
        <v>716</v>
      </c>
      <c r="AA197" s="5" t="s">
        <v>716</v>
      </c>
      <c r="AB197" s="5" t="s">
        <v>716</v>
      </c>
      <c r="AC197" s="8">
        <v>105.85</v>
      </c>
      <c r="AD197" s="9">
        <f>AC197/I197</f>
        <v>0.17479399573955115</v>
      </c>
      <c r="AE197" s="5" t="s">
        <v>716</v>
      </c>
      <c r="AF197" s="5" t="s">
        <v>716</v>
      </c>
      <c r="AG197" s="5" t="s">
        <v>716</v>
      </c>
      <c r="AH197" s="5" t="s">
        <v>716</v>
      </c>
      <c r="AI197" s="5" t="s">
        <v>716</v>
      </c>
      <c r="AJ197" s="5">
        <v>1</v>
      </c>
      <c r="AK197" s="5" t="s">
        <v>93</v>
      </c>
      <c r="AL197" s="5" t="s">
        <v>716</v>
      </c>
      <c r="AM197" s="5" t="s">
        <v>716</v>
      </c>
      <c r="AN197" s="5" t="s">
        <v>519</v>
      </c>
      <c r="AO197" s="5" t="s">
        <v>716</v>
      </c>
      <c r="AP197" s="5" t="s">
        <v>716</v>
      </c>
      <c r="AQ197" s="5" t="s">
        <v>716</v>
      </c>
      <c r="AR197" s="5" t="s">
        <v>716</v>
      </c>
      <c r="AS197" s="5" t="s">
        <v>716</v>
      </c>
      <c r="AT197" s="5" t="s">
        <v>716</v>
      </c>
      <c r="AU197" s="5" t="s">
        <v>716</v>
      </c>
    </row>
    <row r="198" spans="1:47" ht="28.55" x14ac:dyDescent="0.25">
      <c r="A198" s="4">
        <v>45993</v>
      </c>
      <c r="B198" s="4">
        <v>45993</v>
      </c>
      <c r="C198" s="5" t="s">
        <v>427</v>
      </c>
      <c r="D198" s="5" t="s">
        <v>101</v>
      </c>
      <c r="E198" s="5" t="s">
        <v>517</v>
      </c>
      <c r="F198" s="5" t="s">
        <v>518</v>
      </c>
      <c r="G198" s="5" t="s">
        <v>518</v>
      </c>
      <c r="H198" s="5" t="s">
        <v>954</v>
      </c>
      <c r="I198" s="6">
        <v>603.88</v>
      </c>
      <c r="J198" s="6">
        <v>105.56</v>
      </c>
      <c r="K198" s="5" t="s">
        <v>716</v>
      </c>
      <c r="L198" s="5" t="s">
        <v>716</v>
      </c>
      <c r="M198" s="5" t="s">
        <v>716</v>
      </c>
      <c r="N198" s="5" t="s">
        <v>716</v>
      </c>
      <c r="O198" s="5" t="s">
        <v>716</v>
      </c>
      <c r="P198" s="5" t="s">
        <v>716</v>
      </c>
      <c r="Q198" s="5" t="s">
        <v>716</v>
      </c>
      <c r="R198" s="5" t="s">
        <v>716</v>
      </c>
      <c r="S198" s="5" t="s">
        <v>716</v>
      </c>
      <c r="T198" s="5" t="s">
        <v>716</v>
      </c>
      <c r="U198" s="5" t="s">
        <v>716</v>
      </c>
      <c r="V198" s="5" t="s">
        <v>716</v>
      </c>
      <c r="W198" s="5" t="s">
        <v>716</v>
      </c>
      <c r="X198" s="5" t="s">
        <v>716</v>
      </c>
      <c r="Y198" s="5" t="s">
        <v>716</v>
      </c>
      <c r="Z198" s="5" t="s">
        <v>716</v>
      </c>
      <c r="AA198" s="5" t="s">
        <v>716</v>
      </c>
      <c r="AB198" s="5" t="s">
        <v>716</v>
      </c>
      <c r="AC198" s="8">
        <v>105.56</v>
      </c>
      <c r="AD198" s="9">
        <f t="shared" si="1"/>
        <v>0.174802940981652</v>
      </c>
      <c r="AE198" s="5" t="s">
        <v>716</v>
      </c>
      <c r="AF198" s="5" t="s">
        <v>716</v>
      </c>
      <c r="AG198" s="5" t="s">
        <v>716</v>
      </c>
      <c r="AH198" s="5" t="s">
        <v>716</v>
      </c>
      <c r="AI198" s="5" t="s">
        <v>716</v>
      </c>
      <c r="AJ198" s="5">
        <v>1</v>
      </c>
      <c r="AK198" s="5" t="s">
        <v>93</v>
      </c>
      <c r="AL198" s="5" t="s">
        <v>716</v>
      </c>
      <c r="AM198" s="5" t="s">
        <v>716</v>
      </c>
      <c r="AN198" s="5" t="s">
        <v>519</v>
      </c>
      <c r="AO198" s="5" t="s">
        <v>716</v>
      </c>
      <c r="AP198" s="5" t="s">
        <v>716</v>
      </c>
      <c r="AQ198" s="5" t="s">
        <v>716</v>
      </c>
      <c r="AR198" s="5" t="s">
        <v>716</v>
      </c>
      <c r="AS198" s="5" t="s">
        <v>716</v>
      </c>
      <c r="AT198" s="5" t="s">
        <v>716</v>
      </c>
      <c r="AU198" s="5" t="s">
        <v>716</v>
      </c>
    </row>
    <row r="199" spans="1:47" ht="28.55" x14ac:dyDescent="0.25">
      <c r="A199" s="4">
        <v>45993</v>
      </c>
      <c r="B199" s="4">
        <v>45993</v>
      </c>
      <c r="C199" s="5" t="s">
        <v>427</v>
      </c>
      <c r="D199" s="5" t="s">
        <v>101</v>
      </c>
      <c r="E199" s="5" t="s">
        <v>517</v>
      </c>
      <c r="F199" s="5" t="s">
        <v>518</v>
      </c>
      <c r="G199" s="5" t="s">
        <v>518</v>
      </c>
      <c r="H199" s="5" t="s">
        <v>954</v>
      </c>
      <c r="I199" s="6">
        <v>603.88</v>
      </c>
      <c r="J199" s="6">
        <v>105.56</v>
      </c>
      <c r="K199" s="5" t="s">
        <v>716</v>
      </c>
      <c r="L199" s="5" t="s">
        <v>716</v>
      </c>
      <c r="M199" s="5" t="s">
        <v>716</v>
      </c>
      <c r="N199" s="5" t="s">
        <v>716</v>
      </c>
      <c r="O199" s="5" t="s">
        <v>716</v>
      </c>
      <c r="P199" s="5" t="s">
        <v>716</v>
      </c>
      <c r="Q199" s="5" t="s">
        <v>716</v>
      </c>
      <c r="R199" s="5" t="s">
        <v>716</v>
      </c>
      <c r="S199" s="5" t="s">
        <v>716</v>
      </c>
      <c r="T199" s="5" t="s">
        <v>716</v>
      </c>
      <c r="U199" s="5" t="s">
        <v>716</v>
      </c>
      <c r="V199" s="5" t="s">
        <v>716</v>
      </c>
      <c r="W199" s="5" t="s">
        <v>716</v>
      </c>
      <c r="X199" s="5" t="s">
        <v>716</v>
      </c>
      <c r="Y199" s="5" t="s">
        <v>716</v>
      </c>
      <c r="Z199" s="5" t="s">
        <v>716</v>
      </c>
      <c r="AA199" s="5" t="s">
        <v>716</v>
      </c>
      <c r="AB199" s="5" t="s">
        <v>716</v>
      </c>
      <c r="AC199" s="8">
        <v>105.56</v>
      </c>
      <c r="AD199" s="9">
        <f t="shared" si="1"/>
        <v>0.174802940981652</v>
      </c>
      <c r="AE199" s="5" t="s">
        <v>716</v>
      </c>
      <c r="AF199" s="5" t="s">
        <v>716</v>
      </c>
      <c r="AG199" s="5" t="s">
        <v>716</v>
      </c>
      <c r="AH199" s="5" t="s">
        <v>716</v>
      </c>
      <c r="AI199" s="5" t="s">
        <v>716</v>
      </c>
      <c r="AJ199" s="5">
        <v>1</v>
      </c>
      <c r="AK199" s="5" t="s">
        <v>93</v>
      </c>
      <c r="AL199" s="5" t="s">
        <v>716</v>
      </c>
      <c r="AM199" s="5" t="s">
        <v>716</v>
      </c>
      <c r="AN199" s="5" t="s">
        <v>519</v>
      </c>
      <c r="AO199" s="5" t="s">
        <v>716</v>
      </c>
      <c r="AP199" s="5" t="s">
        <v>716</v>
      </c>
      <c r="AQ199" s="5" t="s">
        <v>716</v>
      </c>
      <c r="AR199" s="5" t="s">
        <v>716</v>
      </c>
      <c r="AS199" s="5" t="s">
        <v>716</v>
      </c>
      <c r="AT199" s="5" t="s">
        <v>716</v>
      </c>
      <c r="AU199" s="5" t="s">
        <v>716</v>
      </c>
    </row>
    <row r="200" spans="1:47" ht="28.55" x14ac:dyDescent="0.25">
      <c r="A200" s="4">
        <v>45993</v>
      </c>
      <c r="B200" s="4">
        <v>45993</v>
      </c>
      <c r="C200" s="5" t="s">
        <v>427</v>
      </c>
      <c r="D200" s="5" t="s">
        <v>101</v>
      </c>
      <c r="E200" s="5" t="s">
        <v>517</v>
      </c>
      <c r="F200" s="5" t="s">
        <v>518</v>
      </c>
      <c r="G200" s="5" t="s">
        <v>518</v>
      </c>
      <c r="H200" s="5" t="s">
        <v>954</v>
      </c>
      <c r="I200" s="6">
        <v>284.06</v>
      </c>
      <c r="J200" s="6">
        <v>49.65</v>
      </c>
      <c r="K200" s="5" t="s">
        <v>716</v>
      </c>
      <c r="L200" s="5" t="s">
        <v>716</v>
      </c>
      <c r="M200" s="5" t="s">
        <v>716</v>
      </c>
      <c r="N200" s="5" t="s">
        <v>716</v>
      </c>
      <c r="O200" s="5" t="s">
        <v>716</v>
      </c>
      <c r="P200" s="5" t="s">
        <v>716</v>
      </c>
      <c r="Q200" s="5" t="s">
        <v>716</v>
      </c>
      <c r="R200" s="5" t="s">
        <v>716</v>
      </c>
      <c r="S200" s="5" t="s">
        <v>716</v>
      </c>
      <c r="T200" s="5" t="s">
        <v>716</v>
      </c>
      <c r="U200" s="5" t="s">
        <v>716</v>
      </c>
      <c r="V200" s="5" t="s">
        <v>716</v>
      </c>
      <c r="W200" s="5" t="s">
        <v>716</v>
      </c>
      <c r="X200" s="5" t="s">
        <v>716</v>
      </c>
      <c r="Y200" s="5" t="s">
        <v>716</v>
      </c>
      <c r="Z200" s="5" t="s">
        <v>716</v>
      </c>
      <c r="AA200" s="5" t="s">
        <v>716</v>
      </c>
      <c r="AB200" s="5" t="s">
        <v>716</v>
      </c>
      <c r="AC200" s="8">
        <v>49.65</v>
      </c>
      <c r="AD200" s="9">
        <f t="shared" si="1"/>
        <v>0.17478701682743081</v>
      </c>
      <c r="AE200" s="5" t="s">
        <v>716</v>
      </c>
      <c r="AF200" s="5" t="s">
        <v>716</v>
      </c>
      <c r="AG200" s="5" t="s">
        <v>716</v>
      </c>
      <c r="AH200" s="5" t="s">
        <v>716</v>
      </c>
      <c r="AI200" s="5" t="s">
        <v>716</v>
      </c>
      <c r="AJ200" s="5">
        <v>1</v>
      </c>
      <c r="AK200" s="5" t="s">
        <v>93</v>
      </c>
      <c r="AL200" s="5" t="s">
        <v>716</v>
      </c>
      <c r="AM200" s="5" t="s">
        <v>716</v>
      </c>
      <c r="AN200" s="5" t="s">
        <v>519</v>
      </c>
      <c r="AO200" s="5" t="s">
        <v>716</v>
      </c>
      <c r="AP200" s="5" t="s">
        <v>716</v>
      </c>
      <c r="AQ200" s="5" t="s">
        <v>716</v>
      </c>
      <c r="AR200" s="5" t="s">
        <v>716</v>
      </c>
      <c r="AS200" s="5" t="s">
        <v>716</v>
      </c>
      <c r="AT200" s="5" t="s">
        <v>716</v>
      </c>
      <c r="AU200" s="5" t="s">
        <v>716</v>
      </c>
    </row>
    <row r="201" spans="1:47" ht="28.55" x14ac:dyDescent="0.25">
      <c r="A201" s="4">
        <v>45995</v>
      </c>
      <c r="B201" s="4">
        <v>45995</v>
      </c>
      <c r="C201" s="5" t="s">
        <v>427</v>
      </c>
      <c r="D201" s="5" t="s">
        <v>101</v>
      </c>
      <c r="E201" s="5" t="s">
        <v>517</v>
      </c>
      <c r="F201" s="5" t="s">
        <v>518</v>
      </c>
      <c r="G201" s="5" t="s">
        <v>518</v>
      </c>
      <c r="H201" s="5" t="s">
        <v>954</v>
      </c>
      <c r="I201" s="6">
        <v>289.82</v>
      </c>
      <c r="J201" s="6">
        <v>50.66</v>
      </c>
      <c r="K201" s="5" t="s">
        <v>716</v>
      </c>
      <c r="L201" s="5" t="s">
        <v>716</v>
      </c>
      <c r="M201" s="5" t="s">
        <v>716</v>
      </c>
      <c r="N201" s="5" t="s">
        <v>716</v>
      </c>
      <c r="O201" s="5" t="s">
        <v>716</v>
      </c>
      <c r="P201" s="5" t="s">
        <v>716</v>
      </c>
      <c r="Q201" s="5" t="s">
        <v>716</v>
      </c>
      <c r="R201" s="5" t="s">
        <v>716</v>
      </c>
      <c r="S201" s="5" t="s">
        <v>716</v>
      </c>
      <c r="T201" s="5" t="s">
        <v>716</v>
      </c>
      <c r="U201" s="5" t="s">
        <v>716</v>
      </c>
      <c r="V201" s="5" t="s">
        <v>716</v>
      </c>
      <c r="W201" s="5" t="s">
        <v>716</v>
      </c>
      <c r="X201" s="5" t="s">
        <v>716</v>
      </c>
      <c r="Y201" s="5" t="s">
        <v>716</v>
      </c>
      <c r="Z201" s="5" t="s">
        <v>716</v>
      </c>
      <c r="AA201" s="5" t="s">
        <v>716</v>
      </c>
      <c r="AB201" s="5" t="s">
        <v>716</v>
      </c>
      <c r="AC201" s="8">
        <v>50.66</v>
      </c>
      <c r="AD201" s="9">
        <f>AC201/I201</f>
        <v>0.17479815057621972</v>
      </c>
      <c r="AE201" s="5" t="s">
        <v>716</v>
      </c>
      <c r="AF201" s="5" t="s">
        <v>716</v>
      </c>
      <c r="AG201" s="5" t="s">
        <v>716</v>
      </c>
      <c r="AH201" s="5" t="s">
        <v>716</v>
      </c>
      <c r="AI201" s="5" t="s">
        <v>716</v>
      </c>
      <c r="AJ201" s="5">
        <v>1</v>
      </c>
      <c r="AK201" s="5" t="s">
        <v>93</v>
      </c>
      <c r="AL201" s="5" t="s">
        <v>716</v>
      </c>
      <c r="AM201" s="5" t="s">
        <v>716</v>
      </c>
      <c r="AN201" s="5" t="s">
        <v>519</v>
      </c>
      <c r="AO201" s="5" t="s">
        <v>716</v>
      </c>
      <c r="AP201" s="5" t="s">
        <v>716</v>
      </c>
      <c r="AQ201" s="5" t="s">
        <v>716</v>
      </c>
      <c r="AR201" s="5" t="s">
        <v>716</v>
      </c>
      <c r="AS201" s="5" t="s">
        <v>716</v>
      </c>
      <c r="AT201" s="5" t="s">
        <v>716</v>
      </c>
      <c r="AU201" s="5" t="s">
        <v>716</v>
      </c>
    </row>
    <row r="202" spans="1:47" ht="28.55" x14ac:dyDescent="0.25">
      <c r="A202" s="4">
        <v>45996</v>
      </c>
      <c r="B202" s="4">
        <v>45996</v>
      </c>
      <c r="C202" s="5" t="s">
        <v>427</v>
      </c>
      <c r="D202" s="5" t="s">
        <v>101</v>
      </c>
      <c r="E202" s="5" t="s">
        <v>517</v>
      </c>
      <c r="F202" s="5" t="s">
        <v>518</v>
      </c>
      <c r="G202" s="5" t="s">
        <v>518</v>
      </c>
      <c r="H202" s="5" t="s">
        <v>954</v>
      </c>
      <c r="I202" s="6">
        <v>283.74</v>
      </c>
      <c r="J202" s="6">
        <v>49.6</v>
      </c>
      <c r="K202" s="5" t="s">
        <v>716</v>
      </c>
      <c r="L202" s="5" t="s">
        <v>716</v>
      </c>
      <c r="M202" s="5" t="s">
        <v>716</v>
      </c>
      <c r="N202" s="5" t="s">
        <v>716</v>
      </c>
      <c r="O202" s="5" t="s">
        <v>716</v>
      </c>
      <c r="P202" s="5" t="s">
        <v>716</v>
      </c>
      <c r="Q202" s="5" t="s">
        <v>716</v>
      </c>
      <c r="R202" s="5" t="s">
        <v>716</v>
      </c>
      <c r="S202" s="5" t="s">
        <v>716</v>
      </c>
      <c r="T202" s="5" t="s">
        <v>716</v>
      </c>
      <c r="U202" s="5" t="s">
        <v>716</v>
      </c>
      <c r="V202" s="5" t="s">
        <v>716</v>
      </c>
      <c r="W202" s="5" t="s">
        <v>716</v>
      </c>
      <c r="X202" s="5" t="s">
        <v>716</v>
      </c>
      <c r="Y202" s="5" t="s">
        <v>716</v>
      </c>
      <c r="Z202" s="5" t="s">
        <v>716</v>
      </c>
      <c r="AA202" s="5" t="s">
        <v>716</v>
      </c>
      <c r="AB202" s="5" t="s">
        <v>716</v>
      </c>
      <c r="AC202" s="8">
        <v>49.6</v>
      </c>
      <c r="AD202" s="9">
        <f t="shared" si="1"/>
        <v>0.17480792274617607</v>
      </c>
      <c r="AE202" s="5" t="s">
        <v>716</v>
      </c>
      <c r="AF202" s="5" t="s">
        <v>716</v>
      </c>
      <c r="AG202" s="5" t="s">
        <v>716</v>
      </c>
      <c r="AH202" s="5" t="s">
        <v>716</v>
      </c>
      <c r="AI202" s="5" t="s">
        <v>716</v>
      </c>
      <c r="AJ202" s="5">
        <v>1</v>
      </c>
      <c r="AK202" s="5" t="s">
        <v>93</v>
      </c>
      <c r="AL202" s="5" t="s">
        <v>716</v>
      </c>
      <c r="AM202" s="5" t="s">
        <v>716</v>
      </c>
      <c r="AN202" s="5" t="s">
        <v>519</v>
      </c>
      <c r="AO202" s="5" t="s">
        <v>716</v>
      </c>
      <c r="AP202" s="5" t="s">
        <v>716</v>
      </c>
      <c r="AQ202" s="5" t="s">
        <v>716</v>
      </c>
      <c r="AR202" s="5" t="s">
        <v>716</v>
      </c>
      <c r="AS202" s="5" t="s">
        <v>716</v>
      </c>
      <c r="AT202" s="5" t="s">
        <v>716</v>
      </c>
      <c r="AU202" s="5" t="s">
        <v>716</v>
      </c>
    </row>
    <row r="203" spans="1:47" ht="28.55" x14ac:dyDescent="0.25">
      <c r="A203" s="4">
        <v>45999</v>
      </c>
      <c r="B203" s="4">
        <v>46000</v>
      </c>
      <c r="C203" s="5" t="s">
        <v>427</v>
      </c>
      <c r="D203" s="5" t="s">
        <v>101</v>
      </c>
      <c r="E203" s="5" t="s">
        <v>90</v>
      </c>
      <c r="F203" s="5" t="s">
        <v>573</v>
      </c>
      <c r="G203" s="5" t="s">
        <v>574</v>
      </c>
      <c r="H203" s="5" t="s">
        <v>954</v>
      </c>
      <c r="I203" s="6">
        <v>18500</v>
      </c>
      <c r="J203" s="6">
        <v>3233.8</v>
      </c>
      <c r="K203" s="5" t="s">
        <v>716</v>
      </c>
      <c r="L203" s="5" t="s">
        <v>716</v>
      </c>
      <c r="M203" s="5" t="s">
        <v>716</v>
      </c>
      <c r="N203" s="5" t="s">
        <v>716</v>
      </c>
      <c r="O203" s="5" t="s">
        <v>716</v>
      </c>
      <c r="P203" s="5" t="s">
        <v>716</v>
      </c>
      <c r="Q203" s="5" t="s">
        <v>716</v>
      </c>
      <c r="R203" s="5" t="s">
        <v>716</v>
      </c>
      <c r="S203" s="5" t="s">
        <v>716</v>
      </c>
      <c r="T203" s="5" t="s">
        <v>716</v>
      </c>
      <c r="U203" s="5" t="s">
        <v>716</v>
      </c>
      <c r="V203" s="5" t="s">
        <v>716</v>
      </c>
      <c r="W203" s="5" t="s">
        <v>716</v>
      </c>
      <c r="X203" s="5" t="s">
        <v>716</v>
      </c>
      <c r="Y203" s="5" t="s">
        <v>716</v>
      </c>
      <c r="Z203" s="5" t="s">
        <v>716</v>
      </c>
      <c r="AA203" s="5" t="s">
        <v>716</v>
      </c>
      <c r="AB203" s="5" t="s">
        <v>716</v>
      </c>
      <c r="AC203" s="8">
        <v>3233.8</v>
      </c>
      <c r="AD203" s="9">
        <f t="shared" si="1"/>
        <v>0.17480000000000001</v>
      </c>
      <c r="AE203" s="5" t="s">
        <v>716</v>
      </c>
      <c r="AF203" s="5" t="s">
        <v>716</v>
      </c>
      <c r="AG203" s="5" t="s">
        <v>716</v>
      </c>
      <c r="AH203" s="5" t="s">
        <v>716</v>
      </c>
      <c r="AI203" s="5" t="s">
        <v>716</v>
      </c>
      <c r="AJ203" s="5">
        <v>12</v>
      </c>
      <c r="AK203" s="5" t="s">
        <v>93</v>
      </c>
      <c r="AL203" s="5" t="s">
        <v>716</v>
      </c>
      <c r="AM203" s="5" t="s">
        <v>716</v>
      </c>
      <c r="AN203" s="5" t="s">
        <v>567</v>
      </c>
      <c r="AO203" s="5" t="s">
        <v>716</v>
      </c>
      <c r="AP203" s="5" t="s">
        <v>716</v>
      </c>
      <c r="AQ203" s="5" t="s">
        <v>716</v>
      </c>
      <c r="AR203" s="5" t="s">
        <v>716</v>
      </c>
      <c r="AS203" s="5" t="s">
        <v>716</v>
      </c>
      <c r="AT203" s="5" t="s">
        <v>716</v>
      </c>
      <c r="AU203" s="5" t="s">
        <v>716</v>
      </c>
    </row>
    <row r="204" spans="1:47" ht="28.55" x14ac:dyDescent="0.25">
      <c r="A204" s="4">
        <v>46000</v>
      </c>
      <c r="B204" s="4">
        <v>46000</v>
      </c>
      <c r="C204" s="5" t="s">
        <v>427</v>
      </c>
      <c r="D204" s="5" t="s">
        <v>101</v>
      </c>
      <c r="E204" s="5" t="s">
        <v>517</v>
      </c>
      <c r="F204" s="5" t="s">
        <v>518</v>
      </c>
      <c r="G204" s="5" t="s">
        <v>518</v>
      </c>
      <c r="H204" s="5" t="s">
        <v>954</v>
      </c>
      <c r="I204" s="6">
        <v>691.34</v>
      </c>
      <c r="J204" s="6">
        <v>120.85</v>
      </c>
      <c r="K204" s="5" t="s">
        <v>716</v>
      </c>
      <c r="L204" s="5" t="s">
        <v>716</v>
      </c>
      <c r="M204" s="5" t="s">
        <v>716</v>
      </c>
      <c r="N204" s="5" t="s">
        <v>716</v>
      </c>
      <c r="O204" s="5" t="s">
        <v>716</v>
      </c>
      <c r="P204" s="5" t="s">
        <v>716</v>
      </c>
      <c r="Q204" s="5" t="s">
        <v>716</v>
      </c>
      <c r="R204" s="5" t="s">
        <v>716</v>
      </c>
      <c r="S204" s="5" t="s">
        <v>716</v>
      </c>
      <c r="T204" s="5" t="s">
        <v>716</v>
      </c>
      <c r="U204" s="5" t="s">
        <v>716</v>
      </c>
      <c r="V204" s="5" t="s">
        <v>716</v>
      </c>
      <c r="W204" s="5" t="s">
        <v>716</v>
      </c>
      <c r="X204" s="5" t="s">
        <v>716</v>
      </c>
      <c r="Y204" s="5" t="s">
        <v>716</v>
      </c>
      <c r="Z204" s="5" t="s">
        <v>716</v>
      </c>
      <c r="AA204" s="5" t="s">
        <v>716</v>
      </c>
      <c r="AB204" s="5" t="s">
        <v>716</v>
      </c>
      <c r="AC204" s="8">
        <v>120.85</v>
      </c>
      <c r="AD204" s="9">
        <f t="shared" si="1"/>
        <v>0.17480545028495384</v>
      </c>
      <c r="AE204" s="5" t="s">
        <v>716</v>
      </c>
      <c r="AF204" s="5" t="s">
        <v>716</v>
      </c>
      <c r="AG204" s="5" t="s">
        <v>716</v>
      </c>
      <c r="AH204" s="5" t="s">
        <v>716</v>
      </c>
      <c r="AI204" s="5" t="s">
        <v>716</v>
      </c>
      <c r="AJ204" s="5">
        <v>1</v>
      </c>
      <c r="AK204" s="5" t="s">
        <v>93</v>
      </c>
      <c r="AL204" s="5" t="s">
        <v>716</v>
      </c>
      <c r="AM204" s="5" t="s">
        <v>716</v>
      </c>
      <c r="AN204" s="5" t="s">
        <v>519</v>
      </c>
      <c r="AO204" s="5" t="s">
        <v>716</v>
      </c>
      <c r="AP204" s="5" t="s">
        <v>716</v>
      </c>
      <c r="AQ204" s="5" t="s">
        <v>716</v>
      </c>
      <c r="AR204" s="5" t="s">
        <v>716</v>
      </c>
      <c r="AS204" s="5" t="s">
        <v>716</v>
      </c>
      <c r="AT204" s="5" t="s">
        <v>716</v>
      </c>
      <c r="AU204" s="5" t="s">
        <v>716</v>
      </c>
    </row>
    <row r="205" spans="1:47" ht="28.55" x14ac:dyDescent="0.25">
      <c r="A205" s="4">
        <v>46002</v>
      </c>
      <c r="B205" s="4">
        <v>46002</v>
      </c>
      <c r="C205" s="5" t="s">
        <v>427</v>
      </c>
      <c r="D205" s="5" t="s">
        <v>101</v>
      </c>
      <c r="E205" s="5" t="s">
        <v>517</v>
      </c>
      <c r="F205" s="5" t="s">
        <v>518</v>
      </c>
      <c r="G205" s="5" t="s">
        <v>518</v>
      </c>
      <c r="H205" s="5" t="s">
        <v>954</v>
      </c>
      <c r="I205" s="6">
        <v>284.17</v>
      </c>
      <c r="J205" s="6">
        <v>49.67</v>
      </c>
      <c r="K205" s="5" t="s">
        <v>716</v>
      </c>
      <c r="L205" s="5" t="s">
        <v>716</v>
      </c>
      <c r="M205" s="5" t="s">
        <v>716</v>
      </c>
      <c r="N205" s="5" t="s">
        <v>716</v>
      </c>
      <c r="O205" s="5" t="s">
        <v>716</v>
      </c>
      <c r="P205" s="5" t="s">
        <v>716</v>
      </c>
      <c r="Q205" s="5" t="s">
        <v>716</v>
      </c>
      <c r="R205" s="5" t="s">
        <v>716</v>
      </c>
      <c r="S205" s="5" t="s">
        <v>716</v>
      </c>
      <c r="T205" s="5" t="s">
        <v>716</v>
      </c>
      <c r="U205" s="5" t="s">
        <v>716</v>
      </c>
      <c r="V205" s="5" t="s">
        <v>716</v>
      </c>
      <c r="W205" s="5" t="s">
        <v>716</v>
      </c>
      <c r="X205" s="5" t="s">
        <v>716</v>
      </c>
      <c r="Y205" s="5" t="s">
        <v>716</v>
      </c>
      <c r="Z205" s="5" t="s">
        <v>716</v>
      </c>
      <c r="AA205" s="5" t="s">
        <v>716</v>
      </c>
      <c r="AB205" s="5" t="s">
        <v>716</v>
      </c>
      <c r="AC205" s="8">
        <v>49.67</v>
      </c>
      <c r="AD205" s="9">
        <f t="shared" si="1"/>
        <v>0.17478973853679136</v>
      </c>
      <c r="AE205" s="5" t="s">
        <v>716</v>
      </c>
      <c r="AF205" s="5" t="s">
        <v>716</v>
      </c>
      <c r="AG205" s="5" t="s">
        <v>716</v>
      </c>
      <c r="AH205" s="5" t="s">
        <v>716</v>
      </c>
      <c r="AI205" s="5" t="s">
        <v>716</v>
      </c>
      <c r="AJ205" s="5">
        <v>1</v>
      </c>
      <c r="AK205" s="5" t="s">
        <v>93</v>
      </c>
      <c r="AL205" s="5" t="s">
        <v>716</v>
      </c>
      <c r="AM205" s="5" t="s">
        <v>716</v>
      </c>
      <c r="AN205" s="5" t="s">
        <v>519</v>
      </c>
      <c r="AO205" s="5" t="s">
        <v>716</v>
      </c>
      <c r="AP205" s="5" t="s">
        <v>716</v>
      </c>
      <c r="AQ205" s="5" t="s">
        <v>716</v>
      </c>
      <c r="AR205" s="5" t="s">
        <v>716</v>
      </c>
      <c r="AS205" s="5" t="s">
        <v>716</v>
      </c>
      <c r="AT205" s="5" t="s">
        <v>716</v>
      </c>
      <c r="AU205" s="5" t="s">
        <v>716</v>
      </c>
    </row>
    <row r="206" spans="1:47" ht="28.55" x14ac:dyDescent="0.25">
      <c r="A206" s="4">
        <v>46004</v>
      </c>
      <c r="B206" s="4">
        <v>46004</v>
      </c>
      <c r="C206" s="5" t="s">
        <v>427</v>
      </c>
      <c r="D206" s="5" t="s">
        <v>101</v>
      </c>
      <c r="E206" s="5" t="s">
        <v>517</v>
      </c>
      <c r="F206" s="5" t="s">
        <v>518</v>
      </c>
      <c r="G206" s="5" t="s">
        <v>518</v>
      </c>
      <c r="H206" s="5" t="s">
        <v>954</v>
      </c>
      <c r="I206" s="6">
        <v>289.51</v>
      </c>
      <c r="J206" s="6">
        <v>50.61</v>
      </c>
      <c r="K206" s="5" t="s">
        <v>716</v>
      </c>
      <c r="L206" s="5" t="s">
        <v>716</v>
      </c>
      <c r="M206" s="5" t="s">
        <v>716</v>
      </c>
      <c r="N206" s="5" t="s">
        <v>716</v>
      </c>
      <c r="O206" s="5" t="s">
        <v>716</v>
      </c>
      <c r="P206" s="5" t="s">
        <v>716</v>
      </c>
      <c r="Q206" s="5" t="s">
        <v>716</v>
      </c>
      <c r="R206" s="5" t="s">
        <v>716</v>
      </c>
      <c r="S206" s="5" t="s">
        <v>716</v>
      </c>
      <c r="T206" s="5" t="s">
        <v>716</v>
      </c>
      <c r="U206" s="5" t="s">
        <v>716</v>
      </c>
      <c r="V206" s="5" t="s">
        <v>716</v>
      </c>
      <c r="W206" s="5" t="s">
        <v>716</v>
      </c>
      <c r="X206" s="5" t="s">
        <v>716</v>
      </c>
      <c r="Y206" s="5" t="s">
        <v>716</v>
      </c>
      <c r="Z206" s="5" t="s">
        <v>716</v>
      </c>
      <c r="AA206" s="5" t="s">
        <v>716</v>
      </c>
      <c r="AB206" s="5" t="s">
        <v>716</v>
      </c>
      <c r="AC206" s="8">
        <v>50.61</v>
      </c>
      <c r="AD206" s="9">
        <f t="shared" si="1"/>
        <v>0.17481261441746399</v>
      </c>
      <c r="AE206" s="5" t="s">
        <v>716</v>
      </c>
      <c r="AF206" s="5" t="s">
        <v>716</v>
      </c>
      <c r="AG206" s="5" t="s">
        <v>716</v>
      </c>
      <c r="AH206" s="5" t="s">
        <v>716</v>
      </c>
      <c r="AI206" s="5" t="s">
        <v>716</v>
      </c>
      <c r="AJ206" s="5">
        <v>1</v>
      </c>
      <c r="AK206" s="5" t="s">
        <v>93</v>
      </c>
      <c r="AL206" s="5" t="s">
        <v>716</v>
      </c>
      <c r="AM206" s="5" t="s">
        <v>716</v>
      </c>
      <c r="AN206" s="5" t="s">
        <v>519</v>
      </c>
      <c r="AO206" s="5" t="s">
        <v>716</v>
      </c>
      <c r="AP206" s="5" t="s">
        <v>716</v>
      </c>
      <c r="AQ206" s="5" t="s">
        <v>716</v>
      </c>
      <c r="AR206" s="5" t="s">
        <v>716</v>
      </c>
      <c r="AS206" s="5" t="s">
        <v>716</v>
      </c>
      <c r="AT206" s="5" t="s">
        <v>716</v>
      </c>
      <c r="AU206" s="5" t="s">
        <v>716</v>
      </c>
    </row>
    <row r="207" spans="1:47" ht="28.55" x14ac:dyDescent="0.25">
      <c r="A207" s="4">
        <v>46009</v>
      </c>
      <c r="B207" s="4">
        <v>46009</v>
      </c>
      <c r="C207" s="5" t="s">
        <v>513</v>
      </c>
      <c r="D207" s="5" t="s">
        <v>101</v>
      </c>
      <c r="E207" s="5" t="s">
        <v>90</v>
      </c>
      <c r="F207" s="5" t="s">
        <v>575</v>
      </c>
      <c r="G207" s="5" t="s">
        <v>576</v>
      </c>
      <c r="H207" s="5" t="s">
        <v>954</v>
      </c>
      <c r="I207" s="6">
        <v>7950</v>
      </c>
      <c r="J207" s="6">
        <v>1389.66</v>
      </c>
      <c r="K207" s="5" t="s">
        <v>716</v>
      </c>
      <c r="L207" s="5" t="s">
        <v>716</v>
      </c>
      <c r="M207" s="5" t="s">
        <v>716</v>
      </c>
      <c r="N207" s="5" t="s">
        <v>716</v>
      </c>
      <c r="O207" s="5" t="s">
        <v>716</v>
      </c>
      <c r="P207" s="5" t="s">
        <v>716</v>
      </c>
      <c r="Q207" s="5" t="s">
        <v>716</v>
      </c>
      <c r="R207" s="5" t="s">
        <v>716</v>
      </c>
      <c r="S207" s="5" t="s">
        <v>716</v>
      </c>
      <c r="T207" s="5" t="s">
        <v>716</v>
      </c>
      <c r="U207" s="5" t="s">
        <v>716</v>
      </c>
      <c r="V207" s="5" t="s">
        <v>716</v>
      </c>
      <c r="W207" s="5" t="s">
        <v>716</v>
      </c>
      <c r="X207" s="5" t="s">
        <v>716</v>
      </c>
      <c r="Y207" s="5" t="s">
        <v>716</v>
      </c>
      <c r="Z207" s="5" t="s">
        <v>716</v>
      </c>
      <c r="AA207" s="5" t="s">
        <v>716</v>
      </c>
      <c r="AB207" s="5" t="s">
        <v>716</v>
      </c>
      <c r="AC207" s="8">
        <v>1389.66</v>
      </c>
      <c r="AD207" s="9">
        <f t="shared" si="1"/>
        <v>0.17480000000000001</v>
      </c>
      <c r="AE207" s="5" t="s">
        <v>716</v>
      </c>
      <c r="AF207" s="5" t="s">
        <v>716</v>
      </c>
      <c r="AG207" s="5" t="s">
        <v>716</v>
      </c>
      <c r="AH207" s="5" t="s">
        <v>716</v>
      </c>
      <c r="AI207" s="5">
        <v>12</v>
      </c>
      <c r="AJ207" s="5" t="s">
        <v>716</v>
      </c>
      <c r="AK207" s="5" t="s">
        <v>93</v>
      </c>
      <c r="AL207" s="5" t="s">
        <v>716</v>
      </c>
      <c r="AM207" s="5" t="s">
        <v>716</v>
      </c>
      <c r="AN207" s="5" t="s">
        <v>577</v>
      </c>
      <c r="AO207" s="5" t="s">
        <v>716</v>
      </c>
      <c r="AP207" s="5" t="s">
        <v>716</v>
      </c>
      <c r="AQ207" s="5" t="s">
        <v>716</v>
      </c>
      <c r="AR207" s="5" t="s">
        <v>716</v>
      </c>
      <c r="AS207" s="5" t="s">
        <v>716</v>
      </c>
      <c r="AT207" s="5" t="s">
        <v>716</v>
      </c>
      <c r="AU207" s="5" t="s">
        <v>716</v>
      </c>
    </row>
    <row r="208" spans="1:47" ht="28.55" x14ac:dyDescent="0.25">
      <c r="A208" s="4">
        <v>46030</v>
      </c>
      <c r="B208" s="4">
        <v>46031</v>
      </c>
      <c r="C208" s="5" t="s">
        <v>427</v>
      </c>
      <c r="D208" s="5" t="s">
        <v>101</v>
      </c>
      <c r="E208" s="5" t="s">
        <v>90</v>
      </c>
      <c r="F208" s="5" t="s">
        <v>578</v>
      </c>
      <c r="G208" s="5" t="s">
        <v>579</v>
      </c>
      <c r="H208" s="5" t="s">
        <v>954</v>
      </c>
      <c r="I208" s="6">
        <v>790</v>
      </c>
      <c r="J208" s="6">
        <v>138.09</v>
      </c>
      <c r="K208" s="5" t="s">
        <v>716</v>
      </c>
      <c r="L208" s="5" t="s">
        <v>716</v>
      </c>
      <c r="M208" s="5" t="s">
        <v>716</v>
      </c>
      <c r="N208" s="5" t="s">
        <v>716</v>
      </c>
      <c r="O208" s="5" t="s">
        <v>716</v>
      </c>
      <c r="P208" s="5" t="s">
        <v>716</v>
      </c>
      <c r="Q208" s="5" t="s">
        <v>716</v>
      </c>
      <c r="R208" s="5" t="s">
        <v>716</v>
      </c>
      <c r="S208" s="5" t="s">
        <v>716</v>
      </c>
      <c r="T208" s="5" t="s">
        <v>716</v>
      </c>
      <c r="U208" s="5" t="s">
        <v>716</v>
      </c>
      <c r="V208" s="5" t="s">
        <v>716</v>
      </c>
      <c r="W208" s="5" t="s">
        <v>716</v>
      </c>
      <c r="X208" s="5" t="s">
        <v>716</v>
      </c>
      <c r="Y208" s="5" t="s">
        <v>716</v>
      </c>
      <c r="Z208" s="5" t="s">
        <v>716</v>
      </c>
      <c r="AA208" s="5" t="s">
        <v>716</v>
      </c>
      <c r="AB208" s="5" t="s">
        <v>716</v>
      </c>
      <c r="AC208" s="8">
        <v>138.09</v>
      </c>
      <c r="AD208" s="9">
        <f t="shared" si="1"/>
        <v>0.17479746835443039</v>
      </c>
      <c r="AE208" s="5" t="s">
        <v>716</v>
      </c>
      <c r="AF208" s="5" t="s">
        <v>716</v>
      </c>
      <c r="AG208" s="5" t="s">
        <v>716</v>
      </c>
      <c r="AH208" s="5" t="s">
        <v>716</v>
      </c>
      <c r="AI208" s="5" t="s">
        <v>716</v>
      </c>
      <c r="AJ208" s="5">
        <v>1</v>
      </c>
      <c r="AK208" s="5" t="s">
        <v>93</v>
      </c>
      <c r="AL208" s="5" t="s">
        <v>716</v>
      </c>
      <c r="AM208" s="5" t="s">
        <v>716</v>
      </c>
      <c r="AN208" s="5" t="s">
        <v>580</v>
      </c>
      <c r="AO208" s="5" t="s">
        <v>716</v>
      </c>
      <c r="AP208" s="5" t="s">
        <v>716</v>
      </c>
      <c r="AQ208" s="5" t="s">
        <v>716</v>
      </c>
      <c r="AR208" s="5" t="s">
        <v>716</v>
      </c>
      <c r="AS208" s="5" t="s">
        <v>716</v>
      </c>
      <c r="AT208" s="5" t="s">
        <v>716</v>
      </c>
      <c r="AU208" s="5" t="s">
        <v>716</v>
      </c>
    </row>
    <row r="209" spans="1:47" ht="28.55" x14ac:dyDescent="0.25">
      <c r="A209" s="4">
        <v>46051</v>
      </c>
      <c r="B209" s="4">
        <v>46052</v>
      </c>
      <c r="C209" s="5" t="s">
        <v>427</v>
      </c>
      <c r="D209" s="5" t="s">
        <v>101</v>
      </c>
      <c r="E209" s="5" t="s">
        <v>90</v>
      </c>
      <c r="F209" s="5" t="s">
        <v>581</v>
      </c>
      <c r="G209" s="5" t="s">
        <v>582</v>
      </c>
      <c r="H209" s="5" t="s">
        <v>954</v>
      </c>
      <c r="I209" s="6">
        <v>2400</v>
      </c>
      <c r="J209" s="6">
        <v>419.52</v>
      </c>
      <c r="K209" s="5" t="s">
        <v>716</v>
      </c>
      <c r="L209" s="5" t="s">
        <v>716</v>
      </c>
      <c r="M209" s="5" t="s">
        <v>716</v>
      </c>
      <c r="N209" s="5" t="s">
        <v>716</v>
      </c>
      <c r="O209" s="5" t="s">
        <v>716</v>
      </c>
      <c r="P209" s="5" t="s">
        <v>716</v>
      </c>
      <c r="Q209" s="5" t="s">
        <v>716</v>
      </c>
      <c r="R209" s="5" t="s">
        <v>716</v>
      </c>
      <c r="S209" s="5" t="s">
        <v>716</v>
      </c>
      <c r="T209" s="5" t="s">
        <v>716</v>
      </c>
      <c r="U209" s="5" t="s">
        <v>716</v>
      </c>
      <c r="V209" s="5" t="s">
        <v>716</v>
      </c>
      <c r="W209" s="5" t="s">
        <v>716</v>
      </c>
      <c r="X209" s="5" t="s">
        <v>716</v>
      </c>
      <c r="Y209" s="5" t="s">
        <v>716</v>
      </c>
      <c r="Z209" s="5" t="s">
        <v>716</v>
      </c>
      <c r="AA209" s="5" t="s">
        <v>716</v>
      </c>
      <c r="AB209" s="5" t="s">
        <v>716</v>
      </c>
      <c r="AC209" s="8">
        <v>419.52</v>
      </c>
      <c r="AD209" s="9">
        <f t="shared" si="1"/>
        <v>0.17479999999999998</v>
      </c>
      <c r="AE209" s="5" t="s">
        <v>716</v>
      </c>
      <c r="AF209" s="5" t="s">
        <v>716</v>
      </c>
      <c r="AG209" s="5" t="s">
        <v>716</v>
      </c>
      <c r="AH209" s="5" t="s">
        <v>716</v>
      </c>
      <c r="AI209" s="5" t="s">
        <v>716</v>
      </c>
      <c r="AJ209" s="5">
        <v>1</v>
      </c>
      <c r="AK209" s="5" t="s">
        <v>93</v>
      </c>
      <c r="AL209" s="5" t="s">
        <v>716</v>
      </c>
      <c r="AM209" s="5" t="s">
        <v>716</v>
      </c>
      <c r="AN209" s="5" t="s">
        <v>583</v>
      </c>
      <c r="AO209" s="5" t="s">
        <v>716</v>
      </c>
      <c r="AP209" s="5" t="s">
        <v>716</v>
      </c>
      <c r="AQ209" s="5" t="s">
        <v>716</v>
      </c>
      <c r="AR209" s="5" t="s">
        <v>716</v>
      </c>
      <c r="AS209" s="5" t="s">
        <v>716</v>
      </c>
      <c r="AT209" s="5" t="s">
        <v>716</v>
      </c>
      <c r="AU209" s="5" t="s">
        <v>716</v>
      </c>
    </row>
    <row r="210" spans="1:47" ht="28.55" x14ac:dyDescent="0.25">
      <c r="A210" s="4">
        <v>46071</v>
      </c>
      <c r="B210" s="4">
        <v>46072</v>
      </c>
      <c r="C210" s="5" t="s">
        <v>513</v>
      </c>
      <c r="D210" s="5" t="s">
        <v>101</v>
      </c>
      <c r="E210" s="5" t="s">
        <v>90</v>
      </c>
      <c r="F210" s="5" t="s">
        <v>584</v>
      </c>
      <c r="G210" s="5" t="s">
        <v>585</v>
      </c>
      <c r="H210" s="5" t="s">
        <v>954</v>
      </c>
      <c r="I210" s="6">
        <v>16950</v>
      </c>
      <c r="J210" s="6">
        <v>2962.86</v>
      </c>
      <c r="K210" s="5" t="s">
        <v>716</v>
      </c>
      <c r="L210" s="5" t="s">
        <v>716</v>
      </c>
      <c r="M210" s="5" t="s">
        <v>716</v>
      </c>
      <c r="N210" s="5" t="s">
        <v>716</v>
      </c>
      <c r="O210" s="5" t="s">
        <v>716</v>
      </c>
      <c r="P210" s="5" t="s">
        <v>716</v>
      </c>
      <c r="Q210" s="5" t="s">
        <v>716</v>
      </c>
      <c r="R210" s="5" t="s">
        <v>716</v>
      </c>
      <c r="S210" s="5" t="s">
        <v>716</v>
      </c>
      <c r="T210" s="5" t="s">
        <v>716</v>
      </c>
      <c r="U210" s="5" t="s">
        <v>716</v>
      </c>
      <c r="V210" s="5" t="s">
        <v>716</v>
      </c>
      <c r="W210" s="5" t="s">
        <v>716</v>
      </c>
      <c r="X210" s="5" t="s">
        <v>716</v>
      </c>
      <c r="Y210" s="5" t="s">
        <v>716</v>
      </c>
      <c r="Z210" s="5" t="s">
        <v>716</v>
      </c>
      <c r="AA210" s="5" t="s">
        <v>716</v>
      </c>
      <c r="AB210" s="5" t="s">
        <v>716</v>
      </c>
      <c r="AC210" s="8">
        <v>2962.86</v>
      </c>
      <c r="AD210" s="9">
        <f t="shared" si="1"/>
        <v>0.17480000000000001</v>
      </c>
      <c r="AE210" s="5" t="s">
        <v>716</v>
      </c>
      <c r="AF210" s="5" t="s">
        <v>716</v>
      </c>
      <c r="AG210" s="5" t="s">
        <v>716</v>
      </c>
      <c r="AH210" s="5" t="s">
        <v>716</v>
      </c>
      <c r="AI210" s="5">
        <v>11</v>
      </c>
      <c r="AJ210" s="5" t="s">
        <v>716</v>
      </c>
      <c r="AK210" s="5" t="s">
        <v>93</v>
      </c>
      <c r="AL210" s="5" t="s">
        <v>716</v>
      </c>
      <c r="AM210" s="5" t="s">
        <v>716</v>
      </c>
      <c r="AN210" s="5" t="s">
        <v>577</v>
      </c>
      <c r="AO210" s="5" t="s">
        <v>716</v>
      </c>
      <c r="AP210" s="5" t="s">
        <v>716</v>
      </c>
      <c r="AQ210" s="5" t="s">
        <v>716</v>
      </c>
      <c r="AR210" s="5" t="s">
        <v>716</v>
      </c>
      <c r="AS210" s="5" t="s">
        <v>716</v>
      </c>
      <c r="AT210" s="5" t="s">
        <v>716</v>
      </c>
      <c r="AU210" s="5" t="s">
        <v>716</v>
      </c>
    </row>
    <row r="211" spans="1:47" ht="28.55" x14ac:dyDescent="0.25">
      <c r="A211" s="4">
        <v>46097</v>
      </c>
      <c r="B211" s="4">
        <v>46099</v>
      </c>
      <c r="C211" s="5" t="s">
        <v>427</v>
      </c>
      <c r="D211" s="5" t="s">
        <v>101</v>
      </c>
      <c r="E211" s="5" t="s">
        <v>90</v>
      </c>
      <c r="F211" s="5" t="s">
        <v>586</v>
      </c>
      <c r="G211" s="5" t="s">
        <v>587</v>
      </c>
      <c r="H211" s="5" t="s">
        <v>954</v>
      </c>
      <c r="I211" s="6">
        <v>4770</v>
      </c>
      <c r="J211" s="6">
        <v>833.8</v>
      </c>
      <c r="K211" s="5" t="s">
        <v>716</v>
      </c>
      <c r="L211" s="5" t="s">
        <v>716</v>
      </c>
      <c r="M211" s="5" t="s">
        <v>716</v>
      </c>
      <c r="N211" s="5" t="s">
        <v>716</v>
      </c>
      <c r="O211" s="5" t="s">
        <v>716</v>
      </c>
      <c r="P211" s="5" t="s">
        <v>716</v>
      </c>
      <c r="Q211" s="5" t="s">
        <v>716</v>
      </c>
      <c r="R211" s="5" t="s">
        <v>716</v>
      </c>
      <c r="S211" s="5" t="s">
        <v>716</v>
      </c>
      <c r="T211" s="5" t="s">
        <v>716</v>
      </c>
      <c r="U211" s="5" t="s">
        <v>716</v>
      </c>
      <c r="V211" s="5" t="s">
        <v>716</v>
      </c>
      <c r="W211" s="5" t="s">
        <v>716</v>
      </c>
      <c r="X211" s="5" t="s">
        <v>716</v>
      </c>
      <c r="Y211" s="5" t="s">
        <v>716</v>
      </c>
      <c r="Z211" s="5" t="s">
        <v>716</v>
      </c>
      <c r="AA211" s="5" t="s">
        <v>716</v>
      </c>
      <c r="AB211" s="5" t="s">
        <v>716</v>
      </c>
      <c r="AC211" s="8">
        <v>833.8</v>
      </c>
      <c r="AD211" s="9">
        <f t="shared" si="1"/>
        <v>0.17480083857442347</v>
      </c>
      <c r="AE211" s="5" t="s">
        <v>716</v>
      </c>
      <c r="AF211" s="5" t="s">
        <v>716</v>
      </c>
      <c r="AG211" s="5" t="s">
        <v>716</v>
      </c>
      <c r="AH211" s="5" t="s">
        <v>716</v>
      </c>
      <c r="AI211" s="5" t="s">
        <v>716</v>
      </c>
      <c r="AJ211" s="5">
        <v>2</v>
      </c>
      <c r="AK211" s="5" t="s">
        <v>93</v>
      </c>
      <c r="AL211" s="5" t="s">
        <v>716</v>
      </c>
      <c r="AM211" s="5" t="s">
        <v>716</v>
      </c>
      <c r="AN211" s="5" t="s">
        <v>580</v>
      </c>
      <c r="AO211" s="5" t="s">
        <v>716</v>
      </c>
      <c r="AP211" s="5" t="s">
        <v>716</v>
      </c>
      <c r="AQ211" s="5" t="s">
        <v>716</v>
      </c>
      <c r="AR211" s="5" t="s">
        <v>716</v>
      </c>
      <c r="AS211" s="5" t="s">
        <v>716</v>
      </c>
      <c r="AT211" s="5" t="s">
        <v>716</v>
      </c>
      <c r="AU211" s="5" t="s">
        <v>716</v>
      </c>
    </row>
    <row r="212" spans="1:47" ht="28.55" x14ac:dyDescent="0.25">
      <c r="A212" s="4">
        <v>46097</v>
      </c>
      <c r="B212" s="4">
        <v>46099</v>
      </c>
      <c r="C212" s="5" t="s">
        <v>427</v>
      </c>
      <c r="D212" s="5" t="s">
        <v>101</v>
      </c>
      <c r="E212" s="5" t="s">
        <v>90</v>
      </c>
      <c r="F212" s="5" t="s">
        <v>588</v>
      </c>
      <c r="G212" s="5" t="s">
        <v>579</v>
      </c>
      <c r="H212" s="5" t="s">
        <v>954</v>
      </c>
      <c r="I212" s="6">
        <v>2520</v>
      </c>
      <c r="J212" s="6">
        <v>440.5</v>
      </c>
      <c r="K212" s="5" t="s">
        <v>716</v>
      </c>
      <c r="L212" s="5" t="s">
        <v>716</v>
      </c>
      <c r="M212" s="5" t="s">
        <v>716</v>
      </c>
      <c r="N212" s="5" t="s">
        <v>716</v>
      </c>
      <c r="O212" s="5" t="s">
        <v>716</v>
      </c>
      <c r="P212" s="5" t="s">
        <v>716</v>
      </c>
      <c r="Q212" s="5" t="s">
        <v>716</v>
      </c>
      <c r="R212" s="5" t="s">
        <v>716</v>
      </c>
      <c r="S212" s="5" t="s">
        <v>716</v>
      </c>
      <c r="T212" s="5" t="s">
        <v>716</v>
      </c>
      <c r="U212" s="5" t="s">
        <v>716</v>
      </c>
      <c r="V212" s="5" t="s">
        <v>716</v>
      </c>
      <c r="W212" s="5" t="s">
        <v>716</v>
      </c>
      <c r="X212" s="5" t="s">
        <v>716</v>
      </c>
      <c r="Y212" s="5" t="s">
        <v>716</v>
      </c>
      <c r="Z212" s="5" t="s">
        <v>716</v>
      </c>
      <c r="AA212" s="5" t="s">
        <v>716</v>
      </c>
      <c r="AB212" s="5" t="s">
        <v>716</v>
      </c>
      <c r="AC212" s="8">
        <v>440.5</v>
      </c>
      <c r="AD212" s="9">
        <f t="shared" si="1"/>
        <v>0.17480158730158729</v>
      </c>
      <c r="AE212" s="5" t="s">
        <v>716</v>
      </c>
      <c r="AF212" s="5" t="s">
        <v>716</v>
      </c>
      <c r="AG212" s="5" t="s">
        <v>716</v>
      </c>
      <c r="AH212" s="5" t="s">
        <v>716</v>
      </c>
      <c r="AI212" s="5" t="s">
        <v>716</v>
      </c>
      <c r="AJ212" s="5">
        <v>1</v>
      </c>
      <c r="AK212" s="5" t="s">
        <v>93</v>
      </c>
      <c r="AL212" s="5" t="s">
        <v>716</v>
      </c>
      <c r="AM212" s="5" t="s">
        <v>716</v>
      </c>
      <c r="AN212" s="5" t="s">
        <v>580</v>
      </c>
      <c r="AO212" s="5" t="s">
        <v>716</v>
      </c>
      <c r="AP212" s="5" t="s">
        <v>716</v>
      </c>
      <c r="AQ212" s="5" t="s">
        <v>716</v>
      </c>
      <c r="AR212" s="5" t="s">
        <v>716</v>
      </c>
      <c r="AS212" s="5" t="s">
        <v>716</v>
      </c>
      <c r="AT212" s="5" t="s">
        <v>716</v>
      </c>
      <c r="AU212" s="5" t="s">
        <v>716</v>
      </c>
    </row>
    <row r="213" spans="1:47" ht="28.55" x14ac:dyDescent="0.25">
      <c r="A213" s="4">
        <v>46099</v>
      </c>
      <c r="B213" s="4">
        <v>46101</v>
      </c>
      <c r="C213" s="5" t="s">
        <v>427</v>
      </c>
      <c r="D213" s="5" t="s">
        <v>101</v>
      </c>
      <c r="E213" s="5" t="s">
        <v>90</v>
      </c>
      <c r="F213" s="5" t="s">
        <v>589</v>
      </c>
      <c r="G213" s="5" t="s">
        <v>590</v>
      </c>
      <c r="H213" s="5" t="s">
        <v>954</v>
      </c>
      <c r="I213" s="6">
        <v>8700</v>
      </c>
      <c r="J213" s="6">
        <v>1520.76</v>
      </c>
      <c r="K213" s="5" t="s">
        <v>716</v>
      </c>
      <c r="L213" s="5" t="s">
        <v>716</v>
      </c>
      <c r="M213" s="5" t="s">
        <v>716</v>
      </c>
      <c r="N213" s="5" t="s">
        <v>716</v>
      </c>
      <c r="O213" s="5" t="s">
        <v>716</v>
      </c>
      <c r="P213" s="5" t="s">
        <v>716</v>
      </c>
      <c r="Q213" s="5" t="s">
        <v>716</v>
      </c>
      <c r="R213" s="5" t="s">
        <v>716</v>
      </c>
      <c r="S213" s="5" t="s">
        <v>716</v>
      </c>
      <c r="T213" s="5" t="s">
        <v>716</v>
      </c>
      <c r="U213" s="5" t="s">
        <v>716</v>
      </c>
      <c r="V213" s="5" t="s">
        <v>716</v>
      </c>
      <c r="W213" s="5" t="s">
        <v>716</v>
      </c>
      <c r="X213" s="5" t="s">
        <v>716</v>
      </c>
      <c r="Y213" s="5" t="s">
        <v>716</v>
      </c>
      <c r="Z213" s="5" t="s">
        <v>716</v>
      </c>
      <c r="AA213" s="5" t="s">
        <v>716</v>
      </c>
      <c r="AB213" s="5" t="s">
        <v>716</v>
      </c>
      <c r="AC213" s="8">
        <v>1520.76</v>
      </c>
      <c r="AD213" s="9">
        <f t="shared" si="1"/>
        <v>0.17480000000000001</v>
      </c>
      <c r="AE213" s="5" t="s">
        <v>716</v>
      </c>
      <c r="AF213" s="5" t="s">
        <v>716</v>
      </c>
      <c r="AG213" s="5" t="s">
        <v>716</v>
      </c>
      <c r="AH213" s="5" t="s">
        <v>716</v>
      </c>
      <c r="AI213" s="5" t="s">
        <v>716</v>
      </c>
      <c r="AJ213" s="5">
        <v>3</v>
      </c>
      <c r="AK213" s="5" t="s">
        <v>93</v>
      </c>
      <c r="AL213" s="5" t="s">
        <v>716</v>
      </c>
      <c r="AM213" s="5" t="s">
        <v>716</v>
      </c>
      <c r="AN213" s="5" t="s">
        <v>63</v>
      </c>
      <c r="AO213" s="5" t="s">
        <v>716</v>
      </c>
      <c r="AP213" s="5" t="s">
        <v>716</v>
      </c>
      <c r="AQ213" s="5" t="s">
        <v>716</v>
      </c>
      <c r="AR213" s="5" t="s">
        <v>716</v>
      </c>
      <c r="AS213" s="5" t="s">
        <v>716</v>
      </c>
      <c r="AT213" s="5" t="s">
        <v>716</v>
      </c>
      <c r="AU213" s="5" t="s">
        <v>716</v>
      </c>
    </row>
    <row r="214" spans="1:47" ht="28.55" x14ac:dyDescent="0.25">
      <c r="A214" s="4">
        <v>46101</v>
      </c>
      <c r="B214" s="4">
        <v>46101</v>
      </c>
      <c r="C214" s="5" t="s">
        <v>513</v>
      </c>
      <c r="D214" s="5" t="s">
        <v>101</v>
      </c>
      <c r="E214" s="5" t="s">
        <v>90</v>
      </c>
      <c r="F214" s="5" t="s">
        <v>591</v>
      </c>
      <c r="G214" s="5" t="s">
        <v>592</v>
      </c>
      <c r="H214" s="5" t="s">
        <v>954</v>
      </c>
      <c r="I214" s="6">
        <v>7500</v>
      </c>
      <c r="J214" s="6">
        <v>1311</v>
      </c>
      <c r="K214" s="5" t="s">
        <v>716</v>
      </c>
      <c r="L214" s="5" t="s">
        <v>716</v>
      </c>
      <c r="M214" s="5" t="s">
        <v>716</v>
      </c>
      <c r="N214" s="5" t="s">
        <v>716</v>
      </c>
      <c r="O214" s="5" t="s">
        <v>716</v>
      </c>
      <c r="P214" s="5" t="s">
        <v>716</v>
      </c>
      <c r="Q214" s="5" t="s">
        <v>716</v>
      </c>
      <c r="R214" s="5" t="s">
        <v>716</v>
      </c>
      <c r="S214" s="5" t="s">
        <v>716</v>
      </c>
      <c r="T214" s="5" t="s">
        <v>716</v>
      </c>
      <c r="U214" s="5" t="s">
        <v>716</v>
      </c>
      <c r="V214" s="5" t="s">
        <v>716</v>
      </c>
      <c r="W214" s="5" t="s">
        <v>716</v>
      </c>
      <c r="X214" s="5" t="s">
        <v>716</v>
      </c>
      <c r="Y214" s="5" t="s">
        <v>716</v>
      </c>
      <c r="Z214" s="5" t="s">
        <v>716</v>
      </c>
      <c r="AA214" s="5" t="s">
        <v>716</v>
      </c>
      <c r="AB214" s="5" t="s">
        <v>716</v>
      </c>
      <c r="AC214" s="8">
        <v>1311</v>
      </c>
      <c r="AD214" s="9">
        <f t="shared" si="1"/>
        <v>0.17480000000000001</v>
      </c>
      <c r="AE214" s="5" t="s">
        <v>716</v>
      </c>
      <c r="AF214" s="5" t="s">
        <v>716</v>
      </c>
      <c r="AG214" s="5" t="s">
        <v>716</v>
      </c>
      <c r="AH214" s="5" t="s">
        <v>716</v>
      </c>
      <c r="AI214" s="5">
        <v>12</v>
      </c>
      <c r="AJ214" s="5" t="s">
        <v>716</v>
      </c>
      <c r="AK214" s="5" t="s">
        <v>93</v>
      </c>
      <c r="AL214" s="5" t="s">
        <v>716</v>
      </c>
      <c r="AM214" s="5" t="s">
        <v>716</v>
      </c>
      <c r="AN214" s="5" t="s">
        <v>593</v>
      </c>
      <c r="AO214" s="5" t="s">
        <v>716</v>
      </c>
      <c r="AP214" s="5" t="s">
        <v>716</v>
      </c>
      <c r="AQ214" s="5" t="s">
        <v>716</v>
      </c>
      <c r="AR214" s="5" t="s">
        <v>716</v>
      </c>
      <c r="AS214" s="5" t="s">
        <v>716</v>
      </c>
      <c r="AT214" s="5" t="s">
        <v>716</v>
      </c>
      <c r="AU214" s="5" t="s">
        <v>716</v>
      </c>
    </row>
    <row r="215" spans="1:47" ht="85.6" x14ac:dyDescent="0.25">
      <c r="A215" s="4">
        <v>45280</v>
      </c>
      <c r="B215" s="4">
        <v>45280</v>
      </c>
      <c r="C215" s="5" t="s">
        <v>88</v>
      </c>
      <c r="D215" s="5" t="s">
        <v>594</v>
      </c>
      <c r="E215" s="5" t="s">
        <v>595</v>
      </c>
      <c r="F215" s="5" t="s">
        <v>596</v>
      </c>
      <c r="G215" s="5"/>
      <c r="H215" s="5" t="s">
        <v>597</v>
      </c>
      <c r="I215" s="10">
        <v>49642.8</v>
      </c>
      <c r="J215" s="10">
        <v>7858.46</v>
      </c>
      <c r="K215" s="5" t="s">
        <v>716</v>
      </c>
      <c r="L215" s="5" t="s">
        <v>716</v>
      </c>
      <c r="M215" s="5" t="s">
        <v>716</v>
      </c>
      <c r="N215" s="5" t="s">
        <v>716</v>
      </c>
      <c r="O215" s="5" t="s">
        <v>716</v>
      </c>
      <c r="P215" s="5" t="s">
        <v>716</v>
      </c>
      <c r="Q215" s="5" t="s">
        <v>716</v>
      </c>
      <c r="R215" s="5" t="s">
        <v>716</v>
      </c>
      <c r="S215" s="5" t="s">
        <v>716</v>
      </c>
      <c r="T215" s="5" t="s">
        <v>716</v>
      </c>
      <c r="U215" s="5" t="s">
        <v>716</v>
      </c>
      <c r="V215" s="5" t="s">
        <v>716</v>
      </c>
      <c r="W215" s="5" t="s">
        <v>716</v>
      </c>
      <c r="X215" s="5" t="s">
        <v>716</v>
      </c>
      <c r="Y215" s="5" t="s">
        <v>716</v>
      </c>
      <c r="Z215" s="5" t="s">
        <v>716</v>
      </c>
      <c r="AA215" s="5" t="s">
        <v>716</v>
      </c>
      <c r="AB215" s="5" t="s">
        <v>716</v>
      </c>
      <c r="AC215" s="10">
        <v>7858.46</v>
      </c>
      <c r="AD215" s="9">
        <f>AC215/I215*100%</f>
        <v>0.15830009588500246</v>
      </c>
      <c r="AE215" s="5" t="s">
        <v>716</v>
      </c>
      <c r="AF215" s="5" t="s">
        <v>716</v>
      </c>
      <c r="AG215" s="5" t="s">
        <v>716</v>
      </c>
      <c r="AH215" s="5">
        <f>AI215+AJ215</f>
        <v>132</v>
      </c>
      <c r="AI215" s="5">
        <v>40</v>
      </c>
      <c r="AJ215" s="5">
        <v>92</v>
      </c>
      <c r="AK215" s="5" t="s">
        <v>598</v>
      </c>
      <c r="AL215" s="5" t="s">
        <v>599</v>
      </c>
      <c r="AM215" s="5">
        <v>49642.8</v>
      </c>
      <c r="AN215" s="5" t="s">
        <v>600</v>
      </c>
      <c r="AO215" s="5" t="s">
        <v>601</v>
      </c>
      <c r="AP215" s="4">
        <v>45275</v>
      </c>
      <c r="AQ215" s="5" t="s">
        <v>716</v>
      </c>
      <c r="AR215" s="5" t="s">
        <v>716</v>
      </c>
      <c r="AS215" s="5" t="s">
        <v>716</v>
      </c>
      <c r="AT215" s="5" t="s">
        <v>716</v>
      </c>
      <c r="AU215" s="5" t="s">
        <v>716</v>
      </c>
    </row>
    <row r="216" spans="1:47" ht="42.8" x14ac:dyDescent="0.25">
      <c r="A216" s="5" t="s">
        <v>602</v>
      </c>
      <c r="B216" s="5" t="s">
        <v>602</v>
      </c>
      <c r="C216" s="5" t="s">
        <v>88</v>
      </c>
      <c r="D216" s="5" t="s">
        <v>603</v>
      </c>
      <c r="E216" s="5" t="s">
        <v>604</v>
      </c>
      <c r="F216" s="5" t="s">
        <v>716</v>
      </c>
      <c r="G216" s="5" t="s">
        <v>605</v>
      </c>
      <c r="H216" s="5" t="s">
        <v>597</v>
      </c>
      <c r="I216" s="5">
        <f>T216</f>
        <v>7496.42</v>
      </c>
      <c r="J216" s="5">
        <f>I216</f>
        <v>7496.42</v>
      </c>
      <c r="K216" s="5" t="s">
        <v>716</v>
      </c>
      <c r="L216" s="5" t="s">
        <v>716</v>
      </c>
      <c r="M216" s="5" t="s">
        <v>716</v>
      </c>
      <c r="N216" s="5" t="s">
        <v>716</v>
      </c>
      <c r="O216" s="5" t="s">
        <v>716</v>
      </c>
      <c r="P216" s="5" t="s">
        <v>716</v>
      </c>
      <c r="Q216" s="5" t="s">
        <v>716</v>
      </c>
      <c r="R216" s="5" t="s">
        <v>716</v>
      </c>
      <c r="S216" s="5" t="s">
        <v>716</v>
      </c>
      <c r="T216" s="5">
        <v>7496.42</v>
      </c>
      <c r="U216" s="5" t="s">
        <v>716</v>
      </c>
      <c r="V216" s="5">
        <f>T216</f>
        <v>7496.42</v>
      </c>
      <c r="W216" s="5" t="s">
        <v>716</v>
      </c>
      <c r="X216" s="5" t="s">
        <v>716</v>
      </c>
      <c r="Y216" s="5" t="s">
        <v>716</v>
      </c>
      <c r="Z216" s="5" t="s">
        <v>716</v>
      </c>
      <c r="AA216" s="5" t="s">
        <v>716</v>
      </c>
      <c r="AB216" s="5" t="s">
        <v>716</v>
      </c>
      <c r="AC216" s="5" t="s">
        <v>716</v>
      </c>
      <c r="AD216" s="5" t="s">
        <v>716</v>
      </c>
      <c r="AE216" s="5" t="s">
        <v>716</v>
      </c>
      <c r="AF216" s="5" t="s">
        <v>716</v>
      </c>
      <c r="AG216" s="5" t="s">
        <v>716</v>
      </c>
      <c r="AH216" s="5" t="s">
        <v>716</v>
      </c>
      <c r="AI216" s="5" t="s">
        <v>716</v>
      </c>
      <c r="AJ216" s="5" t="s">
        <v>716</v>
      </c>
      <c r="AK216" s="5" t="s">
        <v>716</v>
      </c>
      <c r="AL216" s="5" t="s">
        <v>716</v>
      </c>
      <c r="AM216" s="5" t="s">
        <v>716</v>
      </c>
      <c r="AN216" s="5" t="s">
        <v>716</v>
      </c>
      <c r="AO216" s="5" t="s">
        <v>716</v>
      </c>
      <c r="AP216" s="5" t="s">
        <v>716</v>
      </c>
      <c r="AQ216" s="5" t="s">
        <v>716</v>
      </c>
      <c r="AR216" s="5" t="s">
        <v>716</v>
      </c>
      <c r="AS216" s="5" t="s">
        <v>716</v>
      </c>
      <c r="AT216" s="5" t="s">
        <v>716</v>
      </c>
      <c r="AU216" s="5" t="s">
        <v>716</v>
      </c>
    </row>
    <row r="217" spans="1:47" ht="42.8" x14ac:dyDescent="0.25">
      <c r="A217" s="4" t="s">
        <v>606</v>
      </c>
      <c r="B217" s="5" t="s">
        <v>606</v>
      </c>
      <c r="C217" s="5" t="s">
        <v>88</v>
      </c>
      <c r="D217" s="5" t="s">
        <v>603</v>
      </c>
      <c r="E217" s="5" t="s">
        <v>604</v>
      </c>
      <c r="F217" s="5" t="s">
        <v>716</v>
      </c>
      <c r="G217" s="5" t="s">
        <v>605</v>
      </c>
      <c r="H217" s="5" t="s">
        <v>597</v>
      </c>
      <c r="I217" s="5">
        <f>Q217+T217</f>
        <v>11812.77</v>
      </c>
      <c r="J217" s="5">
        <f>I217</f>
        <v>11812.77</v>
      </c>
      <c r="K217" s="5" t="s">
        <v>716</v>
      </c>
      <c r="L217" s="5" t="s">
        <v>716</v>
      </c>
      <c r="M217" s="5" t="s">
        <v>716</v>
      </c>
      <c r="N217" s="5" t="s">
        <v>716</v>
      </c>
      <c r="O217" s="5" t="s">
        <v>716</v>
      </c>
      <c r="P217" s="5" t="s">
        <v>716</v>
      </c>
      <c r="Q217" s="5">
        <v>8000</v>
      </c>
      <c r="R217" s="5" t="s">
        <v>716</v>
      </c>
      <c r="S217" s="5" t="s">
        <v>716</v>
      </c>
      <c r="T217" s="5">
        <v>3812.77</v>
      </c>
      <c r="U217" s="5" t="s">
        <v>716</v>
      </c>
      <c r="V217" s="5">
        <f>T217</f>
        <v>3812.77</v>
      </c>
      <c r="W217" s="5" t="s">
        <v>716</v>
      </c>
      <c r="X217" s="5" t="s">
        <v>716</v>
      </c>
      <c r="Y217" s="5" t="s">
        <v>716</v>
      </c>
      <c r="Z217" s="5" t="s">
        <v>716</v>
      </c>
      <c r="AA217" s="5" t="s">
        <v>716</v>
      </c>
      <c r="AB217" s="5" t="s">
        <v>716</v>
      </c>
      <c r="AC217" s="5" t="s">
        <v>716</v>
      </c>
      <c r="AD217" s="5" t="s">
        <v>716</v>
      </c>
      <c r="AE217" s="5" t="s">
        <v>716</v>
      </c>
      <c r="AF217" s="5" t="s">
        <v>716</v>
      </c>
      <c r="AG217" s="5" t="s">
        <v>716</v>
      </c>
      <c r="AH217" s="5" t="s">
        <v>716</v>
      </c>
      <c r="AI217" s="5" t="s">
        <v>716</v>
      </c>
      <c r="AJ217" s="5" t="s">
        <v>716</v>
      </c>
      <c r="AK217" s="5" t="s">
        <v>716</v>
      </c>
      <c r="AL217" s="5" t="s">
        <v>716</v>
      </c>
      <c r="AM217" s="5" t="s">
        <v>716</v>
      </c>
      <c r="AN217" s="5" t="s">
        <v>716</v>
      </c>
      <c r="AO217" s="5" t="s">
        <v>716</v>
      </c>
      <c r="AP217" s="5" t="s">
        <v>716</v>
      </c>
      <c r="AQ217" s="5" t="s">
        <v>716</v>
      </c>
      <c r="AR217" s="5" t="s">
        <v>716</v>
      </c>
      <c r="AS217" s="5" t="s">
        <v>716</v>
      </c>
      <c r="AT217" s="5" t="s">
        <v>716</v>
      </c>
      <c r="AU217" s="5" t="s">
        <v>716</v>
      </c>
    </row>
    <row r="218" spans="1:47" ht="42.8" x14ac:dyDescent="0.25">
      <c r="A218" s="5" t="s">
        <v>607</v>
      </c>
      <c r="B218" s="5" t="s">
        <v>607</v>
      </c>
      <c r="C218" s="5" t="s">
        <v>88</v>
      </c>
      <c r="D218" s="5" t="s">
        <v>603</v>
      </c>
      <c r="E218" s="5" t="s">
        <v>604</v>
      </c>
      <c r="F218" s="5" t="s">
        <v>716</v>
      </c>
      <c r="G218" s="5" t="s">
        <v>605</v>
      </c>
      <c r="H218" s="5" t="s">
        <v>597</v>
      </c>
      <c r="I218" s="5">
        <f>Q218+T218</f>
        <v>12103.51</v>
      </c>
      <c r="J218" s="5">
        <f>I218</f>
        <v>12103.51</v>
      </c>
      <c r="K218" s="5" t="s">
        <v>716</v>
      </c>
      <c r="L218" s="5" t="s">
        <v>716</v>
      </c>
      <c r="M218" s="5" t="s">
        <v>716</v>
      </c>
      <c r="N218" s="5" t="s">
        <v>716</v>
      </c>
      <c r="O218" s="5" t="s">
        <v>716</v>
      </c>
      <c r="P218" s="5" t="s">
        <v>716</v>
      </c>
      <c r="Q218" s="5">
        <v>4610</v>
      </c>
      <c r="R218" s="5" t="s">
        <v>716</v>
      </c>
      <c r="S218" s="5" t="s">
        <v>716</v>
      </c>
      <c r="T218" s="5">
        <v>7493.51</v>
      </c>
      <c r="U218" s="5" t="s">
        <v>716</v>
      </c>
      <c r="V218" s="5">
        <f>T218</f>
        <v>7493.51</v>
      </c>
      <c r="W218" s="5" t="s">
        <v>716</v>
      </c>
      <c r="X218" s="5" t="s">
        <v>716</v>
      </c>
      <c r="Y218" s="5" t="s">
        <v>716</v>
      </c>
      <c r="Z218" s="5" t="s">
        <v>716</v>
      </c>
      <c r="AA218" s="5" t="s">
        <v>716</v>
      </c>
      <c r="AB218" s="5" t="s">
        <v>716</v>
      </c>
      <c r="AC218" s="5" t="s">
        <v>716</v>
      </c>
      <c r="AD218" s="5" t="s">
        <v>716</v>
      </c>
      <c r="AE218" s="5" t="s">
        <v>716</v>
      </c>
      <c r="AF218" s="5" t="s">
        <v>716</v>
      </c>
      <c r="AG218" s="5" t="s">
        <v>716</v>
      </c>
      <c r="AH218" s="5" t="s">
        <v>716</v>
      </c>
      <c r="AI218" s="5" t="s">
        <v>716</v>
      </c>
      <c r="AJ218" s="5" t="s">
        <v>716</v>
      </c>
      <c r="AK218" s="5" t="s">
        <v>716</v>
      </c>
      <c r="AL218" s="5" t="s">
        <v>716</v>
      </c>
      <c r="AM218" s="5" t="s">
        <v>716</v>
      </c>
      <c r="AN218" s="5" t="s">
        <v>716</v>
      </c>
      <c r="AO218" s="5" t="s">
        <v>716</v>
      </c>
      <c r="AP218" s="5" t="s">
        <v>716</v>
      </c>
      <c r="AQ218" s="5" t="s">
        <v>716</v>
      </c>
      <c r="AR218" s="5" t="s">
        <v>716</v>
      </c>
      <c r="AS218" s="5" t="s">
        <v>716</v>
      </c>
      <c r="AT218" s="5" t="s">
        <v>716</v>
      </c>
      <c r="AU218" s="5" t="s">
        <v>716</v>
      </c>
    </row>
    <row r="219" spans="1:47" ht="57.1" x14ac:dyDescent="0.25">
      <c r="A219" s="4">
        <v>45988</v>
      </c>
      <c r="B219" s="4">
        <v>45989</v>
      </c>
      <c r="C219" s="5" t="s">
        <v>608</v>
      </c>
      <c r="D219" s="5" t="s">
        <v>609</v>
      </c>
      <c r="E219" s="5" t="s">
        <v>90</v>
      </c>
      <c r="F219" s="5" t="s">
        <v>610</v>
      </c>
      <c r="G219" s="5" t="s">
        <v>611</v>
      </c>
      <c r="H219" s="5" t="s">
        <v>612</v>
      </c>
      <c r="I219" s="5" t="s">
        <v>613</v>
      </c>
      <c r="J219" s="5" t="s">
        <v>614</v>
      </c>
      <c r="K219" s="5" t="s">
        <v>716</v>
      </c>
      <c r="L219" s="5" t="s">
        <v>614</v>
      </c>
      <c r="M219" s="5" t="s">
        <v>614</v>
      </c>
      <c r="N219" s="5" t="s">
        <v>614</v>
      </c>
      <c r="O219" s="5" t="s">
        <v>716</v>
      </c>
      <c r="P219" s="5" t="s">
        <v>614</v>
      </c>
      <c r="Q219" s="5" t="s">
        <v>614</v>
      </c>
      <c r="R219" s="5" t="s">
        <v>614</v>
      </c>
      <c r="S219" s="5" t="s">
        <v>716</v>
      </c>
      <c r="T219" s="5" t="s">
        <v>716</v>
      </c>
      <c r="U219" s="5" t="s">
        <v>716</v>
      </c>
      <c r="V219" s="5" t="s">
        <v>614</v>
      </c>
      <c r="W219" s="5" t="s">
        <v>716</v>
      </c>
      <c r="X219" s="5" t="s">
        <v>716</v>
      </c>
      <c r="Y219" s="5" t="s">
        <v>716</v>
      </c>
      <c r="Z219" s="5" t="s">
        <v>716</v>
      </c>
      <c r="AA219" s="5" t="s">
        <v>716</v>
      </c>
      <c r="AB219" s="5" t="s">
        <v>614</v>
      </c>
      <c r="AC219" s="5" t="s">
        <v>614</v>
      </c>
      <c r="AD219" s="5" t="s">
        <v>614</v>
      </c>
      <c r="AE219" s="5">
        <v>2</v>
      </c>
      <c r="AF219" s="5" t="s">
        <v>716</v>
      </c>
      <c r="AG219" s="5" t="s">
        <v>615</v>
      </c>
      <c r="AH219" s="5">
        <v>98</v>
      </c>
      <c r="AI219" s="5">
        <v>98</v>
      </c>
      <c r="AJ219" s="5">
        <v>0</v>
      </c>
      <c r="AK219" s="5" t="s">
        <v>598</v>
      </c>
      <c r="AL219" s="5" t="s">
        <v>616</v>
      </c>
      <c r="AM219" s="5" t="s">
        <v>617</v>
      </c>
      <c r="AN219" s="5" t="s">
        <v>618</v>
      </c>
      <c r="AO219" s="5" t="s">
        <v>619</v>
      </c>
      <c r="AP219" s="4" t="s">
        <v>620</v>
      </c>
      <c r="AQ219" s="5" t="s">
        <v>614</v>
      </c>
      <c r="AR219" s="5" t="s">
        <v>614</v>
      </c>
      <c r="AS219" s="5" t="s">
        <v>614</v>
      </c>
      <c r="AT219" s="5" t="s">
        <v>614</v>
      </c>
      <c r="AU219" s="5" t="s">
        <v>614</v>
      </c>
    </row>
    <row r="220" spans="1:47" ht="242.5" x14ac:dyDescent="0.25">
      <c r="A220" s="4">
        <v>45638</v>
      </c>
      <c r="B220" s="4">
        <v>45639</v>
      </c>
      <c r="C220" s="5" t="s">
        <v>621</v>
      </c>
      <c r="D220" s="5" t="s">
        <v>622</v>
      </c>
      <c r="E220" s="5" t="s">
        <v>90</v>
      </c>
      <c r="F220" s="5" t="s">
        <v>623</v>
      </c>
      <c r="G220" s="5" t="s">
        <v>624</v>
      </c>
      <c r="H220" s="5" t="s">
        <v>612</v>
      </c>
      <c r="I220" s="5" t="s">
        <v>625</v>
      </c>
      <c r="J220" s="5" t="s">
        <v>851</v>
      </c>
      <c r="K220" s="5" t="s">
        <v>716</v>
      </c>
      <c r="L220" s="5" t="s">
        <v>716</v>
      </c>
      <c r="M220" s="5" t="s">
        <v>716</v>
      </c>
      <c r="N220" s="5" t="s">
        <v>716</v>
      </c>
      <c r="O220" s="5" t="s">
        <v>716</v>
      </c>
      <c r="P220" s="5" t="s">
        <v>716</v>
      </c>
      <c r="Q220" s="5" t="s">
        <v>716</v>
      </c>
      <c r="R220" s="5" t="s">
        <v>716</v>
      </c>
      <c r="S220" s="5" t="s">
        <v>716</v>
      </c>
      <c r="T220" s="5" t="s">
        <v>716</v>
      </c>
      <c r="U220" s="5" t="s">
        <v>716</v>
      </c>
      <c r="V220" s="5" t="s">
        <v>716</v>
      </c>
      <c r="W220" s="5" t="s">
        <v>716</v>
      </c>
      <c r="X220" s="5" t="s">
        <v>716</v>
      </c>
      <c r="Y220" s="5" t="s">
        <v>716</v>
      </c>
      <c r="Z220" s="5" t="s">
        <v>716</v>
      </c>
      <c r="AA220" s="5" t="s">
        <v>716</v>
      </c>
      <c r="AB220" s="5" t="s">
        <v>716</v>
      </c>
      <c r="AC220" s="5" t="s">
        <v>716</v>
      </c>
      <c r="AD220" s="5" t="s">
        <v>716</v>
      </c>
      <c r="AE220" s="5">
        <v>4</v>
      </c>
      <c r="AF220" s="5" t="s">
        <v>716</v>
      </c>
      <c r="AG220" s="5" t="s">
        <v>626</v>
      </c>
      <c r="AH220" s="5">
        <v>61</v>
      </c>
      <c r="AI220" s="5">
        <v>61</v>
      </c>
      <c r="AJ220" s="5">
        <v>0</v>
      </c>
      <c r="AK220" s="5" t="s">
        <v>598</v>
      </c>
      <c r="AL220" s="5" t="s">
        <v>616</v>
      </c>
      <c r="AM220" s="5" t="s">
        <v>627</v>
      </c>
      <c r="AN220" s="5" t="s">
        <v>628</v>
      </c>
      <c r="AO220" s="5" t="s">
        <v>629</v>
      </c>
      <c r="AP220" s="5" t="s">
        <v>630</v>
      </c>
      <c r="AQ220" s="5" t="s">
        <v>96</v>
      </c>
      <c r="AR220" s="5" t="s">
        <v>97</v>
      </c>
      <c r="AS220" s="5" t="s">
        <v>98</v>
      </c>
      <c r="AT220" s="5" t="s">
        <v>716</v>
      </c>
      <c r="AU220" s="5" t="s">
        <v>716</v>
      </c>
    </row>
    <row r="221" spans="1:47" ht="409.6" x14ac:dyDescent="0.25">
      <c r="A221" s="4">
        <v>45407</v>
      </c>
      <c r="B221" s="4">
        <v>45408</v>
      </c>
      <c r="C221" s="5" t="s">
        <v>88</v>
      </c>
      <c r="D221" s="5" t="s">
        <v>631</v>
      </c>
      <c r="E221" s="5" t="s">
        <v>529</v>
      </c>
      <c r="F221" s="5" t="s">
        <v>632</v>
      </c>
      <c r="G221" s="5" t="s">
        <v>633</v>
      </c>
      <c r="H221" s="5" t="s">
        <v>634</v>
      </c>
      <c r="I221" s="5" t="s">
        <v>635</v>
      </c>
      <c r="J221" s="5" t="s">
        <v>635</v>
      </c>
      <c r="K221" s="5" t="s">
        <v>716</v>
      </c>
      <c r="L221" s="5" t="s">
        <v>636</v>
      </c>
      <c r="M221" s="5" t="s">
        <v>716</v>
      </c>
      <c r="N221" s="5" t="s">
        <v>716</v>
      </c>
      <c r="O221" s="5" t="s">
        <v>716</v>
      </c>
      <c r="P221" s="5" t="s">
        <v>716</v>
      </c>
      <c r="Q221" s="5" t="s">
        <v>716</v>
      </c>
      <c r="R221" s="5" t="s">
        <v>716</v>
      </c>
      <c r="S221" s="5" t="s">
        <v>716</v>
      </c>
      <c r="T221" s="5" t="s">
        <v>716</v>
      </c>
      <c r="U221" s="5" t="s">
        <v>716</v>
      </c>
      <c r="V221" s="5" t="s">
        <v>716</v>
      </c>
      <c r="W221" s="5" t="s">
        <v>716</v>
      </c>
      <c r="X221" s="5" t="s">
        <v>716</v>
      </c>
      <c r="Y221" s="5" t="s">
        <v>716</v>
      </c>
      <c r="Z221" s="5" t="s">
        <v>716</v>
      </c>
      <c r="AA221" s="5" t="s">
        <v>716</v>
      </c>
      <c r="AB221" s="5" t="s">
        <v>716</v>
      </c>
      <c r="AC221" s="10">
        <v>282900</v>
      </c>
      <c r="AD221" s="7">
        <v>1</v>
      </c>
      <c r="AE221" s="5">
        <v>19</v>
      </c>
      <c r="AF221" s="5" t="s">
        <v>637</v>
      </c>
      <c r="AG221" s="5" t="s">
        <v>638</v>
      </c>
      <c r="AH221" s="5" t="s">
        <v>639</v>
      </c>
      <c r="AI221" s="5" t="s">
        <v>639</v>
      </c>
      <c r="AJ221" s="5">
        <v>0</v>
      </c>
      <c r="AK221" s="5" t="s">
        <v>598</v>
      </c>
      <c r="AL221" s="5" t="s">
        <v>640</v>
      </c>
      <c r="AM221" s="5" t="s">
        <v>635</v>
      </c>
      <c r="AN221" s="5" t="s">
        <v>641</v>
      </c>
      <c r="AO221" s="5" t="s">
        <v>642</v>
      </c>
      <c r="AP221" s="4">
        <v>45406</v>
      </c>
      <c r="AQ221" s="5" t="s">
        <v>246</v>
      </c>
      <c r="AR221" s="5" t="s">
        <v>643</v>
      </c>
      <c r="AS221" s="5" t="s">
        <v>643</v>
      </c>
      <c r="AT221" s="5" t="s">
        <v>643</v>
      </c>
      <c r="AU221" s="5" t="s">
        <v>643</v>
      </c>
    </row>
    <row r="222" spans="1:47" ht="409.6" x14ac:dyDescent="0.25">
      <c r="A222" s="4">
        <v>45630</v>
      </c>
      <c r="B222" s="4">
        <v>45631</v>
      </c>
      <c r="C222" s="5" t="s">
        <v>88</v>
      </c>
      <c r="D222" s="5" t="s">
        <v>644</v>
      </c>
      <c r="E222" s="5" t="s">
        <v>645</v>
      </c>
      <c r="F222" s="5" t="s">
        <v>646</v>
      </c>
      <c r="G222" s="5" t="s">
        <v>647</v>
      </c>
      <c r="H222" s="5" t="s">
        <v>612</v>
      </c>
      <c r="I222" s="5" t="s">
        <v>648</v>
      </c>
      <c r="J222" s="5" t="s">
        <v>648</v>
      </c>
      <c r="K222" s="5" t="s">
        <v>716</v>
      </c>
      <c r="L222" s="5" t="s">
        <v>716</v>
      </c>
      <c r="M222" s="5" t="s">
        <v>716</v>
      </c>
      <c r="N222" s="5" t="s">
        <v>716</v>
      </c>
      <c r="O222" s="5" t="s">
        <v>716</v>
      </c>
      <c r="P222" s="5" t="s">
        <v>716</v>
      </c>
      <c r="Q222" s="5" t="s">
        <v>716</v>
      </c>
      <c r="R222" s="5" t="s">
        <v>716</v>
      </c>
      <c r="S222" s="5" t="s">
        <v>716</v>
      </c>
      <c r="T222" s="5" t="s">
        <v>716</v>
      </c>
      <c r="U222" s="5" t="s">
        <v>716</v>
      </c>
      <c r="V222" s="5" t="s">
        <v>716</v>
      </c>
      <c r="W222" s="5" t="s">
        <v>716</v>
      </c>
      <c r="X222" s="5" t="s">
        <v>716</v>
      </c>
      <c r="Y222" s="5" t="s">
        <v>716</v>
      </c>
      <c r="Z222" s="5" t="s">
        <v>716</v>
      </c>
      <c r="AA222" s="5" t="s">
        <v>716</v>
      </c>
      <c r="AB222" s="5" t="s">
        <v>716</v>
      </c>
      <c r="AC222" s="5">
        <v>18195.75</v>
      </c>
      <c r="AD222" s="7">
        <v>1</v>
      </c>
      <c r="AE222" s="5">
        <v>18</v>
      </c>
      <c r="AF222" s="5" t="s">
        <v>649</v>
      </c>
      <c r="AG222" s="5" t="s">
        <v>638</v>
      </c>
      <c r="AH222" s="5">
        <v>26</v>
      </c>
      <c r="AI222" s="5">
        <v>26</v>
      </c>
      <c r="AJ222" s="5">
        <v>0</v>
      </c>
      <c r="AK222" s="5" t="s">
        <v>650</v>
      </c>
      <c r="AL222" s="5" t="s">
        <v>651</v>
      </c>
      <c r="AM222" s="5" t="s">
        <v>652</v>
      </c>
      <c r="AN222" s="5" t="s">
        <v>653</v>
      </c>
      <c r="AO222" s="5" t="s">
        <v>654</v>
      </c>
      <c r="AP222" s="4">
        <v>45625</v>
      </c>
      <c r="AQ222" s="5" t="s">
        <v>246</v>
      </c>
      <c r="AR222" s="5" t="s">
        <v>643</v>
      </c>
      <c r="AS222" s="5" t="s">
        <v>643</v>
      </c>
      <c r="AT222" s="5" t="s">
        <v>655</v>
      </c>
      <c r="AU222" s="5" t="s">
        <v>656</v>
      </c>
    </row>
    <row r="223" spans="1:47" ht="409.6" x14ac:dyDescent="0.25">
      <c r="A223" s="4">
        <v>45720</v>
      </c>
      <c r="B223" s="4">
        <v>45722</v>
      </c>
      <c r="C223" s="5" t="s">
        <v>657</v>
      </c>
      <c r="D223" s="5" t="s">
        <v>658</v>
      </c>
      <c r="E223" s="5" t="s">
        <v>659</v>
      </c>
      <c r="F223" s="5" t="s">
        <v>660</v>
      </c>
      <c r="G223" s="5" t="s">
        <v>661</v>
      </c>
      <c r="H223" s="5" t="s">
        <v>612</v>
      </c>
      <c r="I223" s="5" t="s">
        <v>662</v>
      </c>
      <c r="J223" s="5" t="s">
        <v>662</v>
      </c>
      <c r="K223" s="5" t="s">
        <v>716</v>
      </c>
      <c r="L223" s="5" t="s">
        <v>246</v>
      </c>
      <c r="M223" s="5" t="s">
        <v>716</v>
      </c>
      <c r="N223" s="5" t="s">
        <v>716</v>
      </c>
      <c r="O223" s="5" t="s">
        <v>716</v>
      </c>
      <c r="P223" s="5" t="s">
        <v>716</v>
      </c>
      <c r="Q223" s="5" t="s">
        <v>716</v>
      </c>
      <c r="R223" s="5">
        <v>49009.89</v>
      </c>
      <c r="S223" s="5">
        <v>63422.12</v>
      </c>
      <c r="T223" s="5" t="s">
        <v>716</v>
      </c>
      <c r="U223" s="5" t="s">
        <v>716</v>
      </c>
      <c r="V223" s="5" t="s">
        <v>716</v>
      </c>
      <c r="W223" s="5" t="s">
        <v>716</v>
      </c>
      <c r="X223" s="5" t="s">
        <v>716</v>
      </c>
      <c r="Y223" s="5" t="s">
        <v>716</v>
      </c>
      <c r="Z223" s="5" t="s">
        <v>716</v>
      </c>
      <c r="AA223" s="5" t="s">
        <v>716</v>
      </c>
      <c r="AB223" s="5" t="s">
        <v>716</v>
      </c>
      <c r="AC223" s="5">
        <v>112432.01</v>
      </c>
      <c r="AD223" s="7">
        <v>1</v>
      </c>
      <c r="AE223" s="5">
        <v>24</v>
      </c>
      <c r="AF223" s="5" t="s">
        <v>663</v>
      </c>
      <c r="AG223" s="5" t="s">
        <v>638</v>
      </c>
      <c r="AH223" s="5">
        <v>19</v>
      </c>
      <c r="AI223" s="5">
        <v>19</v>
      </c>
      <c r="AJ223" s="5">
        <v>0</v>
      </c>
      <c r="AK223" s="5" t="s">
        <v>598</v>
      </c>
      <c r="AL223" s="5" t="s">
        <v>664</v>
      </c>
      <c r="AM223" s="5">
        <v>112432.01</v>
      </c>
      <c r="AN223" s="5" t="s">
        <v>665</v>
      </c>
      <c r="AO223" s="5" t="s">
        <v>666</v>
      </c>
      <c r="AP223" s="4" t="s">
        <v>667</v>
      </c>
      <c r="AQ223" s="5" t="s">
        <v>246</v>
      </c>
      <c r="AR223" s="5" t="s">
        <v>643</v>
      </c>
      <c r="AS223" s="5" t="s">
        <v>643</v>
      </c>
      <c r="AT223" s="5" t="s">
        <v>643</v>
      </c>
      <c r="AU223" s="5" t="s">
        <v>643</v>
      </c>
    </row>
    <row r="224" spans="1:47" ht="214" x14ac:dyDescent="0.25">
      <c r="A224" s="4">
        <v>45461</v>
      </c>
      <c r="B224" s="4">
        <v>45461</v>
      </c>
      <c r="C224" s="5" t="s">
        <v>88</v>
      </c>
      <c r="D224" s="5" t="s">
        <v>668</v>
      </c>
      <c r="E224" s="5" t="s">
        <v>669</v>
      </c>
      <c r="F224" s="5" t="s">
        <v>670</v>
      </c>
      <c r="G224" s="5" t="s">
        <v>671</v>
      </c>
      <c r="H224" s="5" t="s">
        <v>612</v>
      </c>
      <c r="I224" s="5" t="s">
        <v>672</v>
      </c>
      <c r="J224" s="5" t="s">
        <v>672</v>
      </c>
      <c r="K224" s="5" t="s">
        <v>716</v>
      </c>
      <c r="L224" s="5">
        <v>0</v>
      </c>
      <c r="M224" s="5">
        <v>0</v>
      </c>
      <c r="N224" s="5">
        <v>0</v>
      </c>
      <c r="O224" s="5">
        <v>0</v>
      </c>
      <c r="P224" s="5">
        <v>0</v>
      </c>
      <c r="Q224" s="5">
        <v>7128</v>
      </c>
      <c r="R224" s="5">
        <v>0</v>
      </c>
      <c r="S224" s="5">
        <v>0</v>
      </c>
      <c r="T224" s="5">
        <v>0</v>
      </c>
      <c r="U224" s="5">
        <v>0</v>
      </c>
      <c r="V224" s="5">
        <v>0</v>
      </c>
      <c r="W224" s="5">
        <v>0</v>
      </c>
      <c r="X224" s="5">
        <v>0</v>
      </c>
      <c r="Y224" s="5">
        <v>0</v>
      </c>
      <c r="Z224" s="5">
        <v>0</v>
      </c>
      <c r="AA224" s="5" t="s">
        <v>673</v>
      </c>
      <c r="AB224" s="5">
        <v>11000</v>
      </c>
      <c r="AC224" s="5">
        <v>11000</v>
      </c>
      <c r="AD224" s="7">
        <v>1</v>
      </c>
      <c r="AE224" s="5">
        <v>5</v>
      </c>
      <c r="AF224" s="5" t="s">
        <v>674</v>
      </c>
      <c r="AG224" s="5" t="s">
        <v>643</v>
      </c>
      <c r="AH224" s="5">
        <v>61</v>
      </c>
      <c r="AI224" s="5">
        <v>61</v>
      </c>
      <c r="AJ224" s="5">
        <v>0</v>
      </c>
      <c r="AK224" s="5" t="s">
        <v>675</v>
      </c>
      <c r="AL224" s="5" t="s">
        <v>676</v>
      </c>
      <c r="AM224" s="5" t="s">
        <v>677</v>
      </c>
      <c r="AN224" s="5" t="s">
        <v>678</v>
      </c>
      <c r="AO224" s="5" t="s">
        <v>679</v>
      </c>
      <c r="AP224" s="5" t="s">
        <v>680</v>
      </c>
      <c r="AQ224" s="5" t="s">
        <v>246</v>
      </c>
      <c r="AR224" s="5" t="s">
        <v>643</v>
      </c>
      <c r="AS224" s="5" t="s">
        <v>643</v>
      </c>
      <c r="AT224" s="5" t="s">
        <v>681</v>
      </c>
      <c r="AU224" s="5" t="s">
        <v>682</v>
      </c>
    </row>
    <row r="225" spans="1:47" ht="242.5" x14ac:dyDescent="0.25">
      <c r="A225" s="4">
        <v>45825</v>
      </c>
      <c r="B225" s="4">
        <v>45825</v>
      </c>
      <c r="C225" s="5" t="s">
        <v>88</v>
      </c>
      <c r="D225" s="5" t="s">
        <v>668</v>
      </c>
      <c r="E225" s="5" t="s">
        <v>669</v>
      </c>
      <c r="F225" s="5" t="s">
        <v>683</v>
      </c>
      <c r="G225" s="5" t="s">
        <v>671</v>
      </c>
      <c r="H225" s="5" t="s">
        <v>612</v>
      </c>
      <c r="I225" s="5" t="s">
        <v>684</v>
      </c>
      <c r="J225" s="5" t="s">
        <v>684</v>
      </c>
      <c r="K225" s="5" t="s">
        <v>716</v>
      </c>
      <c r="L225" s="5">
        <v>0</v>
      </c>
      <c r="M225" s="5">
        <v>0</v>
      </c>
      <c r="N225" s="5">
        <v>0</v>
      </c>
      <c r="O225" s="5">
        <v>0</v>
      </c>
      <c r="P225" s="5">
        <v>0</v>
      </c>
      <c r="Q225" s="5">
        <v>6375</v>
      </c>
      <c r="R225" s="5">
        <v>0</v>
      </c>
      <c r="S225" s="5">
        <v>0</v>
      </c>
      <c r="T225" s="5">
        <v>0</v>
      </c>
      <c r="U225" s="5">
        <v>0</v>
      </c>
      <c r="V225" s="5">
        <v>0</v>
      </c>
      <c r="W225" s="5">
        <v>0</v>
      </c>
      <c r="X225" s="5">
        <v>0</v>
      </c>
      <c r="Y225" s="5">
        <v>0</v>
      </c>
      <c r="Z225" s="5">
        <v>0</v>
      </c>
      <c r="AA225" s="5">
        <v>0</v>
      </c>
      <c r="AB225" s="5">
        <v>0</v>
      </c>
      <c r="AC225" s="5">
        <v>0</v>
      </c>
      <c r="AD225" s="5">
        <v>0</v>
      </c>
      <c r="AE225" s="5">
        <v>6</v>
      </c>
      <c r="AF225" s="5" t="s">
        <v>685</v>
      </c>
      <c r="AG225" s="5" t="s">
        <v>643</v>
      </c>
      <c r="AH225" s="5">
        <v>60</v>
      </c>
      <c r="AI225" s="5">
        <v>58</v>
      </c>
      <c r="AJ225" s="5">
        <v>2</v>
      </c>
      <c r="AK225" s="5" t="s">
        <v>686</v>
      </c>
      <c r="AL225" s="5" t="s">
        <v>955</v>
      </c>
      <c r="AM225" s="5" t="s">
        <v>955</v>
      </c>
      <c r="AN225" s="5" t="s">
        <v>955</v>
      </c>
      <c r="AO225" s="5" t="s">
        <v>955</v>
      </c>
      <c r="AP225" s="5" t="s">
        <v>955</v>
      </c>
      <c r="AQ225" s="5" t="s">
        <v>246</v>
      </c>
      <c r="AR225" s="5" t="s">
        <v>643</v>
      </c>
      <c r="AS225" s="5" t="s">
        <v>643</v>
      </c>
      <c r="AT225" s="5" t="s">
        <v>681</v>
      </c>
      <c r="AU225" s="5" t="s">
        <v>687</v>
      </c>
    </row>
    <row r="226" spans="1:47" ht="185.45" x14ac:dyDescent="0.25">
      <c r="A226" s="5" t="s">
        <v>688</v>
      </c>
      <c r="B226" s="5" t="s">
        <v>688</v>
      </c>
      <c r="C226" s="5" t="s">
        <v>88</v>
      </c>
      <c r="D226" s="5" t="s">
        <v>689</v>
      </c>
      <c r="E226" s="5" t="s">
        <v>690</v>
      </c>
      <c r="F226" s="5" t="s">
        <v>691</v>
      </c>
      <c r="G226" s="5" t="s">
        <v>692</v>
      </c>
      <c r="H226" s="5" t="s">
        <v>693</v>
      </c>
      <c r="I226" s="5" t="s">
        <v>694</v>
      </c>
      <c r="J226" s="5" t="s">
        <v>694</v>
      </c>
      <c r="K226" s="5" t="s">
        <v>716</v>
      </c>
      <c r="L226" s="5" t="s">
        <v>694</v>
      </c>
      <c r="M226" s="5" t="s">
        <v>716</v>
      </c>
      <c r="N226" s="5" t="s">
        <v>716</v>
      </c>
      <c r="O226" s="5" t="s">
        <v>716</v>
      </c>
      <c r="P226" s="5" t="s">
        <v>716</v>
      </c>
      <c r="Q226" s="5" t="s">
        <v>716</v>
      </c>
      <c r="R226" s="5" t="s">
        <v>716</v>
      </c>
      <c r="S226" s="5" t="s">
        <v>716</v>
      </c>
      <c r="T226" s="5" t="s">
        <v>716</v>
      </c>
      <c r="U226" s="5" t="s">
        <v>716</v>
      </c>
      <c r="V226" s="5" t="s">
        <v>716</v>
      </c>
      <c r="W226" s="5" t="s">
        <v>716</v>
      </c>
      <c r="X226" s="5" t="s">
        <v>716</v>
      </c>
      <c r="Y226" s="5" t="s">
        <v>716</v>
      </c>
      <c r="Z226" s="5" t="s">
        <v>716</v>
      </c>
      <c r="AA226" s="5" t="s">
        <v>716</v>
      </c>
      <c r="AB226" s="5" t="s">
        <v>716</v>
      </c>
      <c r="AC226" s="5" t="s">
        <v>716</v>
      </c>
      <c r="AD226" s="5" t="s">
        <v>716</v>
      </c>
      <c r="AE226" s="5" t="s">
        <v>695</v>
      </c>
      <c r="AF226" s="5" t="s">
        <v>716</v>
      </c>
      <c r="AG226" s="5" t="s">
        <v>716</v>
      </c>
      <c r="AH226" s="5" t="s">
        <v>716</v>
      </c>
      <c r="AI226" s="5" t="s">
        <v>716</v>
      </c>
      <c r="AJ226" s="5" t="s">
        <v>716</v>
      </c>
      <c r="AK226" s="5" t="s">
        <v>716</v>
      </c>
      <c r="AL226" s="5" t="s">
        <v>955</v>
      </c>
      <c r="AM226" s="5" t="s">
        <v>955</v>
      </c>
      <c r="AN226" s="5" t="s">
        <v>955</v>
      </c>
      <c r="AO226" s="5" t="s">
        <v>955</v>
      </c>
      <c r="AP226" s="5" t="s">
        <v>955</v>
      </c>
      <c r="AQ226" s="5" t="s">
        <v>955</v>
      </c>
      <c r="AR226" s="5" t="s">
        <v>955</v>
      </c>
      <c r="AS226" s="5" t="s">
        <v>955</v>
      </c>
      <c r="AT226" s="5" t="s">
        <v>955</v>
      </c>
      <c r="AU226" s="5" t="s">
        <v>955</v>
      </c>
    </row>
    <row r="227" spans="1:47" ht="57.1" x14ac:dyDescent="0.25">
      <c r="A227" s="5" t="s">
        <v>696</v>
      </c>
      <c r="B227" s="5" t="s">
        <v>696</v>
      </c>
      <c r="C227" s="5" t="s">
        <v>88</v>
      </c>
      <c r="D227" s="5" t="s">
        <v>689</v>
      </c>
      <c r="E227" s="5" t="s">
        <v>690</v>
      </c>
      <c r="F227" s="5" t="s">
        <v>691</v>
      </c>
      <c r="G227" s="5" t="s">
        <v>692</v>
      </c>
      <c r="H227" s="5" t="s">
        <v>693</v>
      </c>
      <c r="I227" s="5" t="s">
        <v>694</v>
      </c>
      <c r="J227" s="5" t="s">
        <v>694</v>
      </c>
      <c r="K227" s="5" t="s">
        <v>716</v>
      </c>
      <c r="L227" s="5" t="s">
        <v>694</v>
      </c>
      <c r="M227" s="5" t="s">
        <v>716</v>
      </c>
      <c r="N227" s="5" t="s">
        <v>716</v>
      </c>
      <c r="O227" s="5" t="s">
        <v>716</v>
      </c>
      <c r="P227" s="5" t="s">
        <v>716</v>
      </c>
      <c r="Q227" s="5" t="s">
        <v>716</v>
      </c>
      <c r="R227" s="5" t="s">
        <v>716</v>
      </c>
      <c r="S227" s="5" t="s">
        <v>716</v>
      </c>
      <c r="T227" s="5" t="s">
        <v>716</v>
      </c>
      <c r="U227" s="5" t="s">
        <v>716</v>
      </c>
      <c r="V227" s="5" t="s">
        <v>716</v>
      </c>
      <c r="W227" s="5" t="s">
        <v>716</v>
      </c>
      <c r="X227" s="5" t="s">
        <v>716</v>
      </c>
      <c r="Y227" s="5" t="s">
        <v>716</v>
      </c>
      <c r="Z227" s="5" t="s">
        <v>716</v>
      </c>
      <c r="AA227" s="5" t="s">
        <v>716</v>
      </c>
      <c r="AB227" s="5" t="s">
        <v>716</v>
      </c>
      <c r="AC227" s="5" t="s">
        <v>716</v>
      </c>
      <c r="AD227" s="5" t="s">
        <v>716</v>
      </c>
      <c r="AE227" s="5" t="s">
        <v>697</v>
      </c>
      <c r="AF227" s="5" t="s">
        <v>716</v>
      </c>
      <c r="AG227" s="5" t="s">
        <v>716</v>
      </c>
      <c r="AH227" s="5" t="s">
        <v>716</v>
      </c>
      <c r="AI227" s="5" t="s">
        <v>716</v>
      </c>
      <c r="AJ227" s="5" t="s">
        <v>716</v>
      </c>
      <c r="AK227" s="5" t="s">
        <v>716</v>
      </c>
      <c r="AL227" s="5" t="s">
        <v>955</v>
      </c>
      <c r="AM227" s="5" t="s">
        <v>955</v>
      </c>
      <c r="AN227" s="5" t="s">
        <v>955</v>
      </c>
      <c r="AO227" s="5" t="s">
        <v>955</v>
      </c>
      <c r="AP227" s="5" t="s">
        <v>955</v>
      </c>
      <c r="AQ227" s="5" t="s">
        <v>955</v>
      </c>
      <c r="AR227" s="5" t="s">
        <v>955</v>
      </c>
      <c r="AS227" s="5" t="s">
        <v>955</v>
      </c>
      <c r="AT227" s="5" t="s">
        <v>955</v>
      </c>
      <c r="AU227" s="5" t="s">
        <v>955</v>
      </c>
    </row>
    <row r="228" spans="1:47" ht="57.1" x14ac:dyDescent="0.25">
      <c r="A228" s="5" t="s">
        <v>698</v>
      </c>
      <c r="B228" s="5" t="s">
        <v>698</v>
      </c>
      <c r="C228" s="5" t="s">
        <v>88</v>
      </c>
      <c r="D228" s="5" t="s">
        <v>689</v>
      </c>
      <c r="E228" s="5" t="s">
        <v>690</v>
      </c>
      <c r="F228" s="5" t="s">
        <v>691</v>
      </c>
      <c r="G228" s="5" t="s">
        <v>692</v>
      </c>
      <c r="H228" s="5" t="s">
        <v>693</v>
      </c>
      <c r="I228" s="5" t="s">
        <v>694</v>
      </c>
      <c r="J228" s="5" t="s">
        <v>694</v>
      </c>
      <c r="K228" s="5" t="s">
        <v>716</v>
      </c>
      <c r="L228" s="5" t="s">
        <v>694</v>
      </c>
      <c r="M228" s="5" t="s">
        <v>716</v>
      </c>
      <c r="N228" s="5" t="s">
        <v>716</v>
      </c>
      <c r="O228" s="5" t="s">
        <v>716</v>
      </c>
      <c r="P228" s="5" t="s">
        <v>716</v>
      </c>
      <c r="Q228" s="5" t="s">
        <v>716</v>
      </c>
      <c r="R228" s="5" t="s">
        <v>716</v>
      </c>
      <c r="S228" s="5" t="s">
        <v>716</v>
      </c>
      <c r="T228" s="5" t="s">
        <v>716</v>
      </c>
      <c r="U228" s="5" t="s">
        <v>716</v>
      </c>
      <c r="V228" s="5" t="s">
        <v>716</v>
      </c>
      <c r="W228" s="5" t="s">
        <v>716</v>
      </c>
      <c r="X228" s="5" t="s">
        <v>716</v>
      </c>
      <c r="Y228" s="5" t="s">
        <v>716</v>
      </c>
      <c r="Z228" s="5" t="s">
        <v>716</v>
      </c>
      <c r="AA228" s="5" t="s">
        <v>716</v>
      </c>
      <c r="AB228" s="5" t="s">
        <v>716</v>
      </c>
      <c r="AC228" s="5" t="s">
        <v>716</v>
      </c>
      <c r="AD228" s="5" t="s">
        <v>716</v>
      </c>
      <c r="AE228" s="5" t="s">
        <v>697</v>
      </c>
      <c r="AF228" s="5" t="s">
        <v>716</v>
      </c>
      <c r="AG228" s="5" t="s">
        <v>716</v>
      </c>
      <c r="AH228" s="5" t="s">
        <v>716</v>
      </c>
      <c r="AI228" s="5" t="s">
        <v>716</v>
      </c>
      <c r="AJ228" s="5" t="s">
        <v>716</v>
      </c>
      <c r="AK228" s="5" t="s">
        <v>716</v>
      </c>
      <c r="AL228" s="5" t="s">
        <v>955</v>
      </c>
      <c r="AM228" s="5" t="s">
        <v>955</v>
      </c>
      <c r="AN228" s="5" t="s">
        <v>955</v>
      </c>
      <c r="AO228" s="5" t="s">
        <v>955</v>
      </c>
      <c r="AP228" s="5" t="s">
        <v>955</v>
      </c>
      <c r="AQ228" s="5" t="s">
        <v>955</v>
      </c>
      <c r="AR228" s="5" t="s">
        <v>955</v>
      </c>
      <c r="AS228" s="5" t="s">
        <v>955</v>
      </c>
      <c r="AT228" s="5" t="s">
        <v>955</v>
      </c>
      <c r="AU228" s="5" t="s">
        <v>955</v>
      </c>
    </row>
    <row r="229" spans="1:47" ht="57.1" x14ac:dyDescent="0.25">
      <c r="A229" s="5" t="s">
        <v>699</v>
      </c>
      <c r="B229" s="5" t="s">
        <v>699</v>
      </c>
      <c r="C229" s="5" t="s">
        <v>88</v>
      </c>
      <c r="D229" s="5" t="s">
        <v>689</v>
      </c>
      <c r="E229" s="5" t="s">
        <v>690</v>
      </c>
      <c r="F229" s="5" t="s">
        <v>691</v>
      </c>
      <c r="G229" s="5" t="s">
        <v>692</v>
      </c>
      <c r="H229" s="5" t="s">
        <v>693</v>
      </c>
      <c r="I229" s="5" t="s">
        <v>700</v>
      </c>
      <c r="J229" s="5" t="s">
        <v>700</v>
      </c>
      <c r="K229" s="5" t="s">
        <v>716</v>
      </c>
      <c r="L229" s="5" t="s">
        <v>700</v>
      </c>
      <c r="M229" s="5" t="s">
        <v>716</v>
      </c>
      <c r="N229" s="5" t="s">
        <v>716</v>
      </c>
      <c r="O229" s="5" t="s">
        <v>716</v>
      </c>
      <c r="P229" s="5" t="s">
        <v>716</v>
      </c>
      <c r="Q229" s="5" t="s">
        <v>716</v>
      </c>
      <c r="R229" s="5" t="s">
        <v>716</v>
      </c>
      <c r="S229" s="5" t="s">
        <v>716</v>
      </c>
      <c r="T229" s="5" t="s">
        <v>716</v>
      </c>
      <c r="U229" s="5" t="s">
        <v>716</v>
      </c>
      <c r="V229" s="5" t="s">
        <v>716</v>
      </c>
      <c r="W229" s="5" t="s">
        <v>716</v>
      </c>
      <c r="X229" s="5" t="s">
        <v>716</v>
      </c>
      <c r="Y229" s="5" t="s">
        <v>716</v>
      </c>
      <c r="Z229" s="5" t="s">
        <v>716</v>
      </c>
      <c r="AA229" s="5" t="s">
        <v>716</v>
      </c>
      <c r="AB229" s="5" t="s">
        <v>716</v>
      </c>
      <c r="AC229" s="5" t="s">
        <v>716</v>
      </c>
      <c r="AD229" s="5" t="s">
        <v>716</v>
      </c>
      <c r="AE229" s="5" t="s">
        <v>697</v>
      </c>
      <c r="AF229" s="5" t="s">
        <v>716</v>
      </c>
      <c r="AG229" s="5" t="s">
        <v>716</v>
      </c>
      <c r="AH229" s="5" t="s">
        <v>716</v>
      </c>
      <c r="AI229" s="5" t="s">
        <v>716</v>
      </c>
      <c r="AJ229" s="5" t="s">
        <v>716</v>
      </c>
      <c r="AK229" s="5" t="s">
        <v>716</v>
      </c>
      <c r="AL229" s="5" t="s">
        <v>955</v>
      </c>
      <c r="AM229" s="5" t="s">
        <v>955</v>
      </c>
      <c r="AN229" s="5" t="s">
        <v>955</v>
      </c>
      <c r="AO229" s="5" t="s">
        <v>955</v>
      </c>
      <c r="AP229" s="5" t="s">
        <v>955</v>
      </c>
      <c r="AQ229" s="5" t="s">
        <v>955</v>
      </c>
      <c r="AR229" s="5" t="s">
        <v>955</v>
      </c>
      <c r="AS229" s="5" t="s">
        <v>955</v>
      </c>
      <c r="AT229" s="5" t="s">
        <v>955</v>
      </c>
      <c r="AU229" s="5" t="s">
        <v>955</v>
      </c>
    </row>
    <row r="230" spans="1:47" ht="57.1" x14ac:dyDescent="0.25">
      <c r="A230" s="5" t="s">
        <v>701</v>
      </c>
      <c r="B230" s="5" t="s">
        <v>701</v>
      </c>
      <c r="C230" s="5" t="s">
        <v>88</v>
      </c>
      <c r="D230" s="5" t="s">
        <v>689</v>
      </c>
      <c r="E230" s="5" t="s">
        <v>690</v>
      </c>
      <c r="F230" s="5" t="s">
        <v>691</v>
      </c>
      <c r="G230" s="5" t="s">
        <v>692</v>
      </c>
      <c r="H230" s="5" t="s">
        <v>693</v>
      </c>
      <c r="I230" s="5" t="s">
        <v>702</v>
      </c>
      <c r="J230" s="5" t="s">
        <v>702</v>
      </c>
      <c r="K230" s="5" t="s">
        <v>716</v>
      </c>
      <c r="L230" s="5" t="s">
        <v>702</v>
      </c>
      <c r="M230" s="5" t="s">
        <v>716</v>
      </c>
      <c r="N230" s="5" t="s">
        <v>716</v>
      </c>
      <c r="O230" s="5" t="s">
        <v>716</v>
      </c>
      <c r="P230" s="5" t="s">
        <v>716</v>
      </c>
      <c r="Q230" s="5" t="s">
        <v>716</v>
      </c>
      <c r="R230" s="5" t="s">
        <v>716</v>
      </c>
      <c r="S230" s="5" t="s">
        <v>716</v>
      </c>
      <c r="T230" s="5" t="s">
        <v>716</v>
      </c>
      <c r="U230" s="5" t="s">
        <v>716</v>
      </c>
      <c r="V230" s="5" t="s">
        <v>716</v>
      </c>
      <c r="W230" s="5" t="s">
        <v>716</v>
      </c>
      <c r="X230" s="5" t="s">
        <v>716</v>
      </c>
      <c r="Y230" s="5" t="s">
        <v>716</v>
      </c>
      <c r="Z230" s="5" t="s">
        <v>716</v>
      </c>
      <c r="AA230" s="5" t="s">
        <v>716</v>
      </c>
      <c r="AB230" s="5" t="s">
        <v>716</v>
      </c>
      <c r="AC230" s="5" t="s">
        <v>716</v>
      </c>
      <c r="AD230" s="5" t="s">
        <v>716</v>
      </c>
      <c r="AE230" s="5" t="s">
        <v>697</v>
      </c>
      <c r="AF230" s="5" t="s">
        <v>716</v>
      </c>
      <c r="AG230" s="5" t="s">
        <v>716</v>
      </c>
      <c r="AH230" s="5" t="s">
        <v>716</v>
      </c>
      <c r="AI230" s="5" t="s">
        <v>716</v>
      </c>
      <c r="AJ230" s="5" t="s">
        <v>716</v>
      </c>
      <c r="AK230" s="5" t="s">
        <v>716</v>
      </c>
      <c r="AL230" s="5" t="s">
        <v>955</v>
      </c>
      <c r="AM230" s="5" t="s">
        <v>955</v>
      </c>
      <c r="AN230" s="5" t="s">
        <v>955</v>
      </c>
      <c r="AO230" s="5" t="s">
        <v>955</v>
      </c>
      <c r="AP230" s="5" t="s">
        <v>955</v>
      </c>
      <c r="AQ230" s="5" t="s">
        <v>955</v>
      </c>
      <c r="AR230" s="5" t="s">
        <v>955</v>
      </c>
      <c r="AS230" s="5" t="s">
        <v>955</v>
      </c>
      <c r="AT230" s="5" t="s">
        <v>955</v>
      </c>
      <c r="AU230" s="5" t="s">
        <v>955</v>
      </c>
    </row>
    <row r="231" spans="1:47" ht="57.1" x14ac:dyDescent="0.25">
      <c r="A231" s="5" t="s">
        <v>703</v>
      </c>
      <c r="B231" s="5" t="s">
        <v>703</v>
      </c>
      <c r="C231" s="5" t="s">
        <v>88</v>
      </c>
      <c r="D231" s="5" t="s">
        <v>689</v>
      </c>
      <c r="E231" s="5" t="s">
        <v>690</v>
      </c>
      <c r="F231" s="5" t="s">
        <v>691</v>
      </c>
      <c r="G231" s="5" t="s">
        <v>692</v>
      </c>
      <c r="H231" s="5" t="s">
        <v>693</v>
      </c>
      <c r="I231" s="5" t="s">
        <v>702</v>
      </c>
      <c r="J231" s="5" t="s">
        <v>702</v>
      </c>
      <c r="K231" s="5" t="s">
        <v>716</v>
      </c>
      <c r="L231" s="5" t="s">
        <v>702</v>
      </c>
      <c r="M231" s="5" t="s">
        <v>716</v>
      </c>
      <c r="N231" s="5" t="s">
        <v>716</v>
      </c>
      <c r="O231" s="5" t="s">
        <v>716</v>
      </c>
      <c r="P231" s="5" t="s">
        <v>716</v>
      </c>
      <c r="Q231" s="5" t="s">
        <v>716</v>
      </c>
      <c r="R231" s="5" t="s">
        <v>716</v>
      </c>
      <c r="S231" s="5" t="s">
        <v>716</v>
      </c>
      <c r="T231" s="5" t="s">
        <v>716</v>
      </c>
      <c r="U231" s="5" t="s">
        <v>716</v>
      </c>
      <c r="V231" s="5" t="s">
        <v>716</v>
      </c>
      <c r="W231" s="5" t="s">
        <v>716</v>
      </c>
      <c r="X231" s="5" t="s">
        <v>716</v>
      </c>
      <c r="Y231" s="5" t="s">
        <v>716</v>
      </c>
      <c r="Z231" s="5" t="s">
        <v>716</v>
      </c>
      <c r="AA231" s="5" t="s">
        <v>716</v>
      </c>
      <c r="AB231" s="5" t="s">
        <v>716</v>
      </c>
      <c r="AC231" s="5" t="s">
        <v>716</v>
      </c>
      <c r="AD231" s="5" t="s">
        <v>716</v>
      </c>
      <c r="AE231" s="5" t="s">
        <v>697</v>
      </c>
      <c r="AF231" s="5" t="s">
        <v>716</v>
      </c>
      <c r="AG231" s="5" t="s">
        <v>716</v>
      </c>
      <c r="AH231" s="5" t="s">
        <v>716</v>
      </c>
      <c r="AI231" s="5" t="s">
        <v>716</v>
      </c>
      <c r="AJ231" s="5" t="s">
        <v>716</v>
      </c>
      <c r="AK231" s="5" t="s">
        <v>716</v>
      </c>
      <c r="AL231" s="5" t="s">
        <v>955</v>
      </c>
      <c r="AM231" s="5" t="s">
        <v>955</v>
      </c>
      <c r="AN231" s="5" t="s">
        <v>955</v>
      </c>
      <c r="AO231" s="5" t="s">
        <v>955</v>
      </c>
      <c r="AP231" s="5" t="s">
        <v>955</v>
      </c>
      <c r="AQ231" s="5" t="s">
        <v>955</v>
      </c>
      <c r="AR231" s="5" t="s">
        <v>955</v>
      </c>
      <c r="AS231" s="5" t="s">
        <v>955</v>
      </c>
      <c r="AT231" s="5" t="s">
        <v>955</v>
      </c>
      <c r="AU231" s="5" t="s">
        <v>955</v>
      </c>
    </row>
    <row r="232" spans="1:47" ht="57.1" x14ac:dyDescent="0.25">
      <c r="A232" s="5" t="s">
        <v>607</v>
      </c>
      <c r="B232" s="5" t="s">
        <v>607</v>
      </c>
      <c r="C232" s="5" t="s">
        <v>88</v>
      </c>
      <c r="D232" s="5" t="s">
        <v>689</v>
      </c>
      <c r="E232" s="5" t="s">
        <v>690</v>
      </c>
      <c r="F232" s="5" t="s">
        <v>691</v>
      </c>
      <c r="G232" s="5" t="s">
        <v>692</v>
      </c>
      <c r="H232" s="5" t="s">
        <v>693</v>
      </c>
      <c r="I232" s="5" t="s">
        <v>704</v>
      </c>
      <c r="J232" s="5" t="s">
        <v>704</v>
      </c>
      <c r="K232" s="5" t="s">
        <v>716</v>
      </c>
      <c r="L232" s="5" t="s">
        <v>704</v>
      </c>
      <c r="M232" s="5" t="s">
        <v>716</v>
      </c>
      <c r="N232" s="5" t="s">
        <v>716</v>
      </c>
      <c r="O232" s="5" t="s">
        <v>716</v>
      </c>
      <c r="P232" s="5" t="s">
        <v>716</v>
      </c>
      <c r="Q232" s="5" t="s">
        <v>716</v>
      </c>
      <c r="R232" s="5" t="s">
        <v>716</v>
      </c>
      <c r="S232" s="5" t="s">
        <v>716</v>
      </c>
      <c r="T232" s="5" t="s">
        <v>716</v>
      </c>
      <c r="U232" s="5" t="s">
        <v>716</v>
      </c>
      <c r="V232" s="5" t="s">
        <v>716</v>
      </c>
      <c r="W232" s="5" t="s">
        <v>716</v>
      </c>
      <c r="X232" s="5" t="s">
        <v>716</v>
      </c>
      <c r="Y232" s="5" t="s">
        <v>716</v>
      </c>
      <c r="Z232" s="5" t="s">
        <v>716</v>
      </c>
      <c r="AA232" s="5" t="s">
        <v>716</v>
      </c>
      <c r="AB232" s="5" t="s">
        <v>716</v>
      </c>
      <c r="AC232" s="5" t="s">
        <v>716</v>
      </c>
      <c r="AD232" s="5" t="s">
        <v>716</v>
      </c>
      <c r="AE232" s="5" t="s">
        <v>697</v>
      </c>
      <c r="AF232" s="5" t="s">
        <v>716</v>
      </c>
      <c r="AG232" s="5" t="s">
        <v>716</v>
      </c>
      <c r="AH232" s="5" t="s">
        <v>716</v>
      </c>
      <c r="AI232" s="5" t="s">
        <v>716</v>
      </c>
      <c r="AJ232" s="5" t="s">
        <v>716</v>
      </c>
      <c r="AK232" s="5" t="s">
        <v>716</v>
      </c>
      <c r="AL232" s="5" t="s">
        <v>955</v>
      </c>
      <c r="AM232" s="5" t="s">
        <v>955</v>
      </c>
      <c r="AN232" s="5" t="s">
        <v>955</v>
      </c>
      <c r="AO232" s="5" t="s">
        <v>955</v>
      </c>
      <c r="AP232" s="5" t="s">
        <v>955</v>
      </c>
      <c r="AQ232" s="5" t="s">
        <v>955</v>
      </c>
      <c r="AR232" s="5" t="s">
        <v>955</v>
      </c>
      <c r="AS232" s="5" t="s">
        <v>955</v>
      </c>
      <c r="AT232" s="5" t="s">
        <v>955</v>
      </c>
      <c r="AU232" s="5" t="s">
        <v>955</v>
      </c>
    </row>
    <row r="233" spans="1:47" ht="57.1" x14ac:dyDescent="0.25">
      <c r="A233" s="5" t="s">
        <v>705</v>
      </c>
      <c r="B233" s="5" t="s">
        <v>705</v>
      </c>
      <c r="C233" s="5" t="s">
        <v>88</v>
      </c>
      <c r="D233" s="5" t="s">
        <v>689</v>
      </c>
      <c r="E233" s="5" t="s">
        <v>690</v>
      </c>
      <c r="F233" s="5" t="s">
        <v>691</v>
      </c>
      <c r="G233" s="5" t="s">
        <v>692</v>
      </c>
      <c r="H233" s="5" t="s">
        <v>693</v>
      </c>
      <c r="I233" s="5" t="s">
        <v>704</v>
      </c>
      <c r="J233" s="5" t="s">
        <v>704</v>
      </c>
      <c r="K233" s="5" t="s">
        <v>716</v>
      </c>
      <c r="L233" s="5" t="s">
        <v>704</v>
      </c>
      <c r="M233" s="5" t="s">
        <v>716</v>
      </c>
      <c r="N233" s="5" t="s">
        <v>716</v>
      </c>
      <c r="O233" s="5" t="s">
        <v>716</v>
      </c>
      <c r="P233" s="5" t="s">
        <v>716</v>
      </c>
      <c r="Q233" s="5" t="s">
        <v>716</v>
      </c>
      <c r="R233" s="5" t="s">
        <v>716</v>
      </c>
      <c r="S233" s="5" t="s">
        <v>716</v>
      </c>
      <c r="T233" s="5" t="s">
        <v>716</v>
      </c>
      <c r="U233" s="5" t="s">
        <v>716</v>
      </c>
      <c r="V233" s="5" t="s">
        <v>716</v>
      </c>
      <c r="W233" s="5" t="s">
        <v>716</v>
      </c>
      <c r="X233" s="5" t="s">
        <v>716</v>
      </c>
      <c r="Y233" s="5" t="s">
        <v>716</v>
      </c>
      <c r="Z233" s="5" t="s">
        <v>716</v>
      </c>
      <c r="AA233" s="5" t="s">
        <v>716</v>
      </c>
      <c r="AB233" s="5" t="s">
        <v>716</v>
      </c>
      <c r="AC233" s="5" t="s">
        <v>716</v>
      </c>
      <c r="AD233" s="5" t="s">
        <v>716</v>
      </c>
      <c r="AE233" s="5" t="s">
        <v>697</v>
      </c>
      <c r="AF233" s="5" t="s">
        <v>716</v>
      </c>
      <c r="AG233" s="5" t="s">
        <v>716</v>
      </c>
      <c r="AH233" s="5" t="s">
        <v>716</v>
      </c>
      <c r="AI233" s="5" t="s">
        <v>716</v>
      </c>
      <c r="AJ233" s="5" t="s">
        <v>716</v>
      </c>
      <c r="AK233" s="5" t="s">
        <v>716</v>
      </c>
      <c r="AL233" s="5" t="s">
        <v>955</v>
      </c>
      <c r="AM233" s="5" t="s">
        <v>955</v>
      </c>
      <c r="AN233" s="5" t="s">
        <v>955</v>
      </c>
      <c r="AO233" s="5" t="s">
        <v>955</v>
      </c>
      <c r="AP233" s="5" t="s">
        <v>955</v>
      </c>
      <c r="AQ233" s="5" t="s">
        <v>955</v>
      </c>
      <c r="AR233" s="5" t="s">
        <v>955</v>
      </c>
      <c r="AS233" s="5" t="s">
        <v>955</v>
      </c>
      <c r="AT233" s="5" t="s">
        <v>955</v>
      </c>
      <c r="AU233" s="5" t="s">
        <v>955</v>
      </c>
    </row>
    <row r="234" spans="1:47" ht="57.1" x14ac:dyDescent="0.25">
      <c r="A234" s="5" t="s">
        <v>706</v>
      </c>
      <c r="B234" s="4">
        <v>46055</v>
      </c>
      <c r="C234" s="5" t="s">
        <v>88</v>
      </c>
      <c r="D234" s="5" t="s">
        <v>689</v>
      </c>
      <c r="E234" s="5" t="s">
        <v>690</v>
      </c>
      <c r="F234" s="5" t="s">
        <v>691</v>
      </c>
      <c r="G234" s="5" t="s">
        <v>692</v>
      </c>
      <c r="H234" s="5" t="s">
        <v>693</v>
      </c>
      <c r="I234" s="5" t="s">
        <v>694</v>
      </c>
      <c r="J234" s="5" t="s">
        <v>694</v>
      </c>
      <c r="K234" s="5" t="s">
        <v>716</v>
      </c>
      <c r="L234" s="5" t="s">
        <v>694</v>
      </c>
      <c r="M234" s="5" t="s">
        <v>716</v>
      </c>
      <c r="N234" s="5" t="s">
        <v>716</v>
      </c>
      <c r="O234" s="5" t="s">
        <v>716</v>
      </c>
      <c r="P234" s="5" t="s">
        <v>716</v>
      </c>
      <c r="Q234" s="5" t="s">
        <v>716</v>
      </c>
      <c r="R234" s="5" t="s">
        <v>716</v>
      </c>
      <c r="S234" s="5" t="s">
        <v>716</v>
      </c>
      <c r="T234" s="5" t="s">
        <v>716</v>
      </c>
      <c r="U234" s="5" t="s">
        <v>716</v>
      </c>
      <c r="V234" s="5" t="s">
        <v>716</v>
      </c>
      <c r="W234" s="5" t="s">
        <v>716</v>
      </c>
      <c r="X234" s="5" t="s">
        <v>716</v>
      </c>
      <c r="Y234" s="5" t="s">
        <v>716</v>
      </c>
      <c r="Z234" s="5" t="s">
        <v>716</v>
      </c>
      <c r="AA234" s="5" t="s">
        <v>716</v>
      </c>
      <c r="AB234" s="5" t="s">
        <v>716</v>
      </c>
      <c r="AC234" s="5" t="s">
        <v>716</v>
      </c>
      <c r="AD234" s="5" t="s">
        <v>716</v>
      </c>
      <c r="AE234" s="5" t="s">
        <v>697</v>
      </c>
      <c r="AF234" s="5" t="s">
        <v>716</v>
      </c>
      <c r="AG234" s="5" t="s">
        <v>716</v>
      </c>
      <c r="AH234" s="5" t="s">
        <v>716</v>
      </c>
      <c r="AI234" s="5" t="s">
        <v>716</v>
      </c>
      <c r="AJ234" s="5" t="s">
        <v>716</v>
      </c>
      <c r="AK234" s="5" t="s">
        <v>716</v>
      </c>
      <c r="AL234" s="5" t="s">
        <v>955</v>
      </c>
      <c r="AM234" s="5" t="s">
        <v>955</v>
      </c>
      <c r="AN234" s="5" t="s">
        <v>955</v>
      </c>
      <c r="AO234" s="5" t="s">
        <v>955</v>
      </c>
      <c r="AP234" s="5" t="s">
        <v>955</v>
      </c>
      <c r="AQ234" s="5" t="s">
        <v>955</v>
      </c>
      <c r="AR234" s="5" t="s">
        <v>955</v>
      </c>
      <c r="AS234" s="5" t="s">
        <v>955</v>
      </c>
      <c r="AT234" s="5" t="s">
        <v>955</v>
      </c>
      <c r="AU234" s="5" t="s">
        <v>955</v>
      </c>
    </row>
    <row r="235" spans="1:47" ht="57.1" x14ac:dyDescent="0.25">
      <c r="A235" s="5" t="s">
        <v>707</v>
      </c>
      <c r="B235" s="5" t="s">
        <v>707</v>
      </c>
      <c r="C235" s="5" t="s">
        <v>88</v>
      </c>
      <c r="D235" s="5" t="s">
        <v>689</v>
      </c>
      <c r="E235" s="5" t="s">
        <v>690</v>
      </c>
      <c r="F235" s="5" t="s">
        <v>691</v>
      </c>
      <c r="G235" s="5" t="s">
        <v>692</v>
      </c>
      <c r="H235" s="5" t="s">
        <v>693</v>
      </c>
      <c r="I235" s="5" t="s">
        <v>694</v>
      </c>
      <c r="J235" s="5" t="s">
        <v>694</v>
      </c>
      <c r="K235" s="5" t="s">
        <v>716</v>
      </c>
      <c r="L235" s="5" t="s">
        <v>694</v>
      </c>
      <c r="M235" s="5" t="s">
        <v>716</v>
      </c>
      <c r="N235" s="5" t="s">
        <v>716</v>
      </c>
      <c r="O235" s="5" t="s">
        <v>716</v>
      </c>
      <c r="P235" s="5" t="s">
        <v>716</v>
      </c>
      <c r="Q235" s="5" t="s">
        <v>716</v>
      </c>
      <c r="R235" s="5" t="s">
        <v>716</v>
      </c>
      <c r="S235" s="5" t="s">
        <v>716</v>
      </c>
      <c r="T235" s="5" t="s">
        <v>716</v>
      </c>
      <c r="U235" s="5" t="s">
        <v>716</v>
      </c>
      <c r="V235" s="5" t="s">
        <v>716</v>
      </c>
      <c r="W235" s="5" t="s">
        <v>716</v>
      </c>
      <c r="X235" s="5" t="s">
        <v>716</v>
      </c>
      <c r="Y235" s="5" t="s">
        <v>716</v>
      </c>
      <c r="Z235" s="5" t="s">
        <v>716</v>
      </c>
      <c r="AA235" s="5" t="s">
        <v>716</v>
      </c>
      <c r="AB235" s="5" t="s">
        <v>716</v>
      </c>
      <c r="AC235" s="5" t="s">
        <v>716</v>
      </c>
      <c r="AD235" s="5" t="s">
        <v>716</v>
      </c>
      <c r="AE235" s="5" t="s">
        <v>697</v>
      </c>
      <c r="AF235" s="5" t="s">
        <v>716</v>
      </c>
      <c r="AG235" s="5" t="s">
        <v>716</v>
      </c>
      <c r="AH235" s="5" t="s">
        <v>716</v>
      </c>
      <c r="AI235" s="5" t="s">
        <v>716</v>
      </c>
      <c r="AJ235" s="5" t="s">
        <v>716</v>
      </c>
      <c r="AK235" s="5" t="s">
        <v>716</v>
      </c>
      <c r="AL235" s="5" t="s">
        <v>955</v>
      </c>
      <c r="AM235" s="5" t="s">
        <v>955</v>
      </c>
      <c r="AN235" s="5" t="s">
        <v>955</v>
      </c>
      <c r="AO235" s="5" t="s">
        <v>955</v>
      </c>
      <c r="AP235" s="5" t="s">
        <v>955</v>
      </c>
      <c r="AQ235" s="5" t="s">
        <v>955</v>
      </c>
      <c r="AR235" s="5" t="s">
        <v>955</v>
      </c>
      <c r="AS235" s="5" t="s">
        <v>955</v>
      </c>
      <c r="AT235" s="5" t="s">
        <v>955</v>
      </c>
      <c r="AU235" s="5" t="s">
        <v>955</v>
      </c>
    </row>
    <row r="236" spans="1:47" ht="57.1" x14ac:dyDescent="0.25">
      <c r="A236" s="5" t="s">
        <v>708</v>
      </c>
      <c r="B236" s="5" t="s">
        <v>708</v>
      </c>
      <c r="C236" s="5" t="s">
        <v>88</v>
      </c>
      <c r="D236" s="5" t="s">
        <v>689</v>
      </c>
      <c r="E236" s="5" t="s">
        <v>690</v>
      </c>
      <c r="F236" s="5" t="s">
        <v>691</v>
      </c>
      <c r="G236" s="5" t="s">
        <v>692</v>
      </c>
      <c r="H236" s="5" t="s">
        <v>693</v>
      </c>
      <c r="I236" s="5" t="s">
        <v>694</v>
      </c>
      <c r="J236" s="5" t="s">
        <v>694</v>
      </c>
      <c r="K236" s="5" t="s">
        <v>716</v>
      </c>
      <c r="L236" s="5" t="s">
        <v>694</v>
      </c>
      <c r="M236" s="5" t="s">
        <v>716</v>
      </c>
      <c r="N236" s="5" t="s">
        <v>716</v>
      </c>
      <c r="O236" s="5" t="s">
        <v>716</v>
      </c>
      <c r="P236" s="5" t="s">
        <v>716</v>
      </c>
      <c r="Q236" s="5" t="s">
        <v>716</v>
      </c>
      <c r="R236" s="5" t="s">
        <v>716</v>
      </c>
      <c r="S236" s="5" t="s">
        <v>716</v>
      </c>
      <c r="T236" s="5" t="s">
        <v>716</v>
      </c>
      <c r="U236" s="5" t="s">
        <v>716</v>
      </c>
      <c r="V236" s="5" t="s">
        <v>716</v>
      </c>
      <c r="W236" s="5" t="s">
        <v>716</v>
      </c>
      <c r="X236" s="5" t="s">
        <v>716</v>
      </c>
      <c r="Y236" s="5" t="s">
        <v>716</v>
      </c>
      <c r="Z236" s="5" t="s">
        <v>716</v>
      </c>
      <c r="AA236" s="5" t="s">
        <v>716</v>
      </c>
      <c r="AB236" s="5" t="s">
        <v>716</v>
      </c>
      <c r="AC236" s="5" t="s">
        <v>716</v>
      </c>
      <c r="AD236" s="5" t="s">
        <v>716</v>
      </c>
      <c r="AE236" s="5" t="s">
        <v>697</v>
      </c>
      <c r="AF236" s="5" t="s">
        <v>716</v>
      </c>
      <c r="AG236" s="5" t="s">
        <v>716</v>
      </c>
      <c r="AH236" s="5" t="s">
        <v>716</v>
      </c>
      <c r="AI236" s="5" t="s">
        <v>716</v>
      </c>
      <c r="AJ236" s="5" t="s">
        <v>716</v>
      </c>
      <c r="AK236" s="5" t="s">
        <v>716</v>
      </c>
      <c r="AL236" s="5" t="s">
        <v>955</v>
      </c>
      <c r="AM236" s="5" t="s">
        <v>955</v>
      </c>
      <c r="AN236" s="5" t="s">
        <v>955</v>
      </c>
      <c r="AO236" s="5" t="s">
        <v>955</v>
      </c>
      <c r="AP236" s="5" t="s">
        <v>955</v>
      </c>
      <c r="AQ236" s="5" t="s">
        <v>955</v>
      </c>
      <c r="AR236" s="5" t="s">
        <v>955</v>
      </c>
      <c r="AS236" s="5" t="s">
        <v>955</v>
      </c>
      <c r="AT236" s="5" t="s">
        <v>955</v>
      </c>
      <c r="AU236" s="5" t="s">
        <v>955</v>
      </c>
    </row>
    <row r="237" spans="1:47" ht="185.45" x14ac:dyDescent="0.25">
      <c r="A237" s="4">
        <v>45538</v>
      </c>
      <c r="B237" s="4">
        <v>45538</v>
      </c>
      <c r="C237" s="5" t="s">
        <v>709</v>
      </c>
      <c r="D237" s="5" t="s">
        <v>710</v>
      </c>
      <c r="E237" s="5" t="s">
        <v>439</v>
      </c>
      <c r="F237" s="5" t="s">
        <v>711</v>
      </c>
      <c r="G237" s="5" t="s">
        <v>712</v>
      </c>
      <c r="H237" s="5" t="s">
        <v>713</v>
      </c>
      <c r="I237" s="11">
        <v>24600</v>
      </c>
      <c r="J237" s="11">
        <v>24600</v>
      </c>
      <c r="K237" s="5" t="s">
        <v>716</v>
      </c>
      <c r="L237" s="5" t="s">
        <v>716</v>
      </c>
      <c r="M237" s="5" t="s">
        <v>716</v>
      </c>
      <c r="N237" s="5" t="s">
        <v>716</v>
      </c>
      <c r="O237" s="5" t="s">
        <v>716</v>
      </c>
      <c r="P237" s="5" t="s">
        <v>716</v>
      </c>
      <c r="Q237" s="5" t="s">
        <v>716</v>
      </c>
      <c r="R237" s="5" t="s">
        <v>716</v>
      </c>
      <c r="S237" s="5" t="s">
        <v>716</v>
      </c>
      <c r="T237" s="5" t="s">
        <v>716</v>
      </c>
      <c r="U237" s="5" t="s">
        <v>716</v>
      </c>
      <c r="V237" s="5" t="s">
        <v>716</v>
      </c>
      <c r="W237" s="5" t="s">
        <v>716</v>
      </c>
      <c r="X237" s="5" t="s">
        <v>716</v>
      </c>
      <c r="Y237" s="5" t="s">
        <v>716</v>
      </c>
      <c r="Z237" s="5" t="s">
        <v>716</v>
      </c>
      <c r="AA237" s="5" t="s">
        <v>716</v>
      </c>
      <c r="AB237" s="5" t="s">
        <v>716</v>
      </c>
      <c r="AC237" s="5" t="s">
        <v>716</v>
      </c>
      <c r="AD237" s="5" t="s">
        <v>716</v>
      </c>
      <c r="AE237" s="5" t="s">
        <v>716</v>
      </c>
      <c r="AF237" s="5" t="s">
        <v>716</v>
      </c>
      <c r="AG237" s="5" t="s">
        <v>716</v>
      </c>
      <c r="AH237" s="5" t="s">
        <v>716</v>
      </c>
      <c r="AI237" s="5" t="s">
        <v>716</v>
      </c>
      <c r="AJ237" s="5" t="s">
        <v>716</v>
      </c>
      <c r="AK237" s="5" t="s">
        <v>716</v>
      </c>
      <c r="AL237" s="5" t="s">
        <v>716</v>
      </c>
      <c r="AM237" s="5" t="s">
        <v>716</v>
      </c>
      <c r="AN237" s="5" t="s">
        <v>716</v>
      </c>
      <c r="AO237" s="5" t="s">
        <v>716</v>
      </c>
      <c r="AP237" s="5" t="s">
        <v>716</v>
      </c>
      <c r="AQ237" s="5" t="s">
        <v>675</v>
      </c>
      <c r="AR237" s="5" t="s">
        <v>714</v>
      </c>
      <c r="AS237" s="5" t="s">
        <v>98</v>
      </c>
      <c r="AT237" s="5" t="s">
        <v>715</v>
      </c>
      <c r="AU237" s="5" t="s">
        <v>716</v>
      </c>
    </row>
    <row r="238" spans="1:47" ht="122.3" x14ac:dyDescent="0.25">
      <c r="A238" s="12">
        <v>45658</v>
      </c>
      <c r="B238" s="12" t="s">
        <v>717</v>
      </c>
      <c r="C238" s="13" t="s">
        <v>718</v>
      </c>
      <c r="D238" s="13" t="s">
        <v>719</v>
      </c>
      <c r="E238" s="13" t="s">
        <v>720</v>
      </c>
      <c r="F238" s="13" t="s">
        <v>721</v>
      </c>
      <c r="G238" s="13" t="s">
        <v>722</v>
      </c>
      <c r="H238" s="13" t="s">
        <v>950</v>
      </c>
      <c r="I238" s="13">
        <v>178706.7</v>
      </c>
      <c r="J238" s="13">
        <v>178706.7</v>
      </c>
      <c r="K238" s="5" t="s">
        <v>716</v>
      </c>
      <c r="L238" s="13">
        <v>94525.5</v>
      </c>
      <c r="M238" s="13" t="s">
        <v>716</v>
      </c>
      <c r="N238" s="13" t="s">
        <v>716</v>
      </c>
      <c r="O238" s="13" t="s">
        <v>716</v>
      </c>
      <c r="P238" s="13" t="s">
        <v>716</v>
      </c>
      <c r="Q238" s="13">
        <v>68191.199999999997</v>
      </c>
      <c r="R238" s="13" t="s">
        <v>716</v>
      </c>
      <c r="S238" s="13" t="s">
        <v>716</v>
      </c>
      <c r="T238" s="13" t="s">
        <v>716</v>
      </c>
      <c r="U238" s="13" t="s">
        <v>716</v>
      </c>
      <c r="V238" s="13" t="s">
        <v>716</v>
      </c>
      <c r="W238" s="13" t="s">
        <v>716</v>
      </c>
      <c r="X238" s="13" t="s">
        <v>716</v>
      </c>
      <c r="Y238" s="13">
        <v>15990</v>
      </c>
      <c r="Z238" s="13" t="s">
        <v>716</v>
      </c>
      <c r="AA238" s="13" t="s">
        <v>716</v>
      </c>
      <c r="AB238" s="13" t="s">
        <v>716</v>
      </c>
      <c r="AC238" s="13" t="s">
        <v>716</v>
      </c>
      <c r="AD238" s="13" t="s">
        <v>716</v>
      </c>
      <c r="AE238" s="13" t="s">
        <v>723</v>
      </c>
      <c r="AF238" s="13" t="s">
        <v>724</v>
      </c>
      <c r="AG238" s="5" t="s">
        <v>716</v>
      </c>
      <c r="AH238" s="13" t="s">
        <v>725</v>
      </c>
      <c r="AI238" s="13">
        <v>308</v>
      </c>
      <c r="AJ238" s="13">
        <v>1160</v>
      </c>
      <c r="AK238" s="13" t="s">
        <v>598</v>
      </c>
      <c r="AL238" s="13" t="s">
        <v>726</v>
      </c>
      <c r="AM238" s="13" t="s">
        <v>727</v>
      </c>
      <c r="AN238" s="13" t="s">
        <v>728</v>
      </c>
      <c r="AO238" s="13" t="s">
        <v>729</v>
      </c>
      <c r="AP238" s="14">
        <v>45905</v>
      </c>
      <c r="AQ238" s="13" t="s">
        <v>730</v>
      </c>
      <c r="AR238" s="13" t="s">
        <v>716</v>
      </c>
      <c r="AS238" s="13" t="s">
        <v>716</v>
      </c>
      <c r="AT238" s="13" t="s">
        <v>731</v>
      </c>
      <c r="AU238" s="13" t="s">
        <v>716</v>
      </c>
    </row>
    <row r="239" spans="1:47" ht="217.4" x14ac:dyDescent="0.25">
      <c r="A239" s="13" t="s">
        <v>732</v>
      </c>
      <c r="B239" s="13" t="s">
        <v>732</v>
      </c>
      <c r="C239" s="13" t="s">
        <v>278</v>
      </c>
      <c r="D239" s="13" t="s">
        <v>733</v>
      </c>
      <c r="E239" s="13" t="s">
        <v>595</v>
      </c>
      <c r="F239" s="13" t="s">
        <v>734</v>
      </c>
      <c r="G239" s="13" t="s">
        <v>735</v>
      </c>
      <c r="H239" s="13" t="s">
        <v>950</v>
      </c>
      <c r="I239" s="13" t="s">
        <v>736</v>
      </c>
      <c r="J239" s="13" t="s">
        <v>851</v>
      </c>
      <c r="K239" s="5" t="s">
        <v>716</v>
      </c>
      <c r="L239" s="13" t="s">
        <v>737</v>
      </c>
      <c r="M239" s="13" t="s">
        <v>716</v>
      </c>
      <c r="N239" s="13" t="s">
        <v>716</v>
      </c>
      <c r="O239" s="13" t="s">
        <v>738</v>
      </c>
      <c r="P239" s="13" t="s">
        <v>716</v>
      </c>
      <c r="Q239" s="13" t="s">
        <v>739</v>
      </c>
      <c r="R239" s="13" t="s">
        <v>716</v>
      </c>
      <c r="S239" s="13" t="s">
        <v>716</v>
      </c>
      <c r="T239" s="13" t="s">
        <v>716</v>
      </c>
      <c r="U239" s="13" t="s">
        <v>716</v>
      </c>
      <c r="V239" s="13" t="s">
        <v>740</v>
      </c>
      <c r="W239" s="13" t="s">
        <v>741</v>
      </c>
      <c r="X239" s="13" t="s">
        <v>741</v>
      </c>
      <c r="Y239" s="13" t="s">
        <v>741</v>
      </c>
      <c r="Z239" s="13" t="s">
        <v>742</v>
      </c>
      <c r="AA239" s="13" t="s">
        <v>716</v>
      </c>
      <c r="AB239" s="13" t="s">
        <v>716</v>
      </c>
      <c r="AC239" s="13" t="s">
        <v>716</v>
      </c>
      <c r="AD239" s="13" t="s">
        <v>716</v>
      </c>
      <c r="AE239" s="13" t="s">
        <v>716</v>
      </c>
      <c r="AF239" s="13" t="s">
        <v>743</v>
      </c>
      <c r="AG239" s="13" t="s">
        <v>744</v>
      </c>
      <c r="AH239" s="13">
        <v>3200</v>
      </c>
      <c r="AI239" s="13" t="s">
        <v>745</v>
      </c>
      <c r="AJ239" s="13">
        <v>3000</v>
      </c>
      <c r="AK239" s="13" t="s">
        <v>93</v>
      </c>
      <c r="AL239" s="13" t="s">
        <v>716</v>
      </c>
      <c r="AM239" s="13" t="s">
        <v>716</v>
      </c>
      <c r="AN239" s="13" t="s">
        <v>716</v>
      </c>
      <c r="AO239" s="13" t="s">
        <v>716</v>
      </c>
      <c r="AP239" s="13" t="s">
        <v>716</v>
      </c>
      <c r="AQ239" s="13" t="s">
        <v>93</v>
      </c>
      <c r="AR239" s="13" t="s">
        <v>716</v>
      </c>
      <c r="AS239" s="13" t="s">
        <v>716</v>
      </c>
      <c r="AT239" s="13" t="s">
        <v>716</v>
      </c>
      <c r="AU239" s="13" t="s">
        <v>716</v>
      </c>
    </row>
    <row r="240" spans="1:47" ht="326.05" x14ac:dyDescent="0.25">
      <c r="A240" s="13" t="s">
        <v>746</v>
      </c>
      <c r="B240" s="13" t="s">
        <v>746</v>
      </c>
      <c r="C240" s="13" t="s">
        <v>278</v>
      </c>
      <c r="D240" s="13" t="s">
        <v>747</v>
      </c>
      <c r="E240" s="13" t="s">
        <v>595</v>
      </c>
      <c r="F240" s="13" t="s">
        <v>748</v>
      </c>
      <c r="G240" s="13" t="s">
        <v>749</v>
      </c>
      <c r="H240" s="13" t="s">
        <v>950</v>
      </c>
      <c r="I240" s="13" t="s">
        <v>750</v>
      </c>
      <c r="J240" s="15">
        <v>850.42</v>
      </c>
      <c r="K240" s="5" t="s">
        <v>716</v>
      </c>
      <c r="L240" s="13" t="s">
        <v>737</v>
      </c>
      <c r="M240" s="13" t="s">
        <v>716</v>
      </c>
      <c r="N240" s="13" t="s">
        <v>716</v>
      </c>
      <c r="O240" s="13" t="s">
        <v>738</v>
      </c>
      <c r="P240" s="13" t="s">
        <v>716</v>
      </c>
      <c r="Q240" s="13" t="s">
        <v>739</v>
      </c>
      <c r="R240" s="13" t="s">
        <v>716</v>
      </c>
      <c r="S240" s="13" t="s">
        <v>716</v>
      </c>
      <c r="T240" s="15">
        <v>850.42</v>
      </c>
      <c r="U240" s="13" t="s">
        <v>716</v>
      </c>
      <c r="V240" s="13" t="s">
        <v>751</v>
      </c>
      <c r="W240" s="13" t="s">
        <v>741</v>
      </c>
      <c r="X240" s="13" t="s">
        <v>741</v>
      </c>
      <c r="Y240" s="13" t="s">
        <v>741</v>
      </c>
      <c r="Z240" s="13" t="s">
        <v>742</v>
      </c>
      <c r="AA240" s="13" t="s">
        <v>716</v>
      </c>
      <c r="AB240" s="13" t="s">
        <v>716</v>
      </c>
      <c r="AC240" s="13">
        <v>850.42</v>
      </c>
      <c r="AD240" s="13" t="s">
        <v>716</v>
      </c>
      <c r="AE240" s="13" t="s">
        <v>716</v>
      </c>
      <c r="AF240" s="13" t="s">
        <v>752</v>
      </c>
      <c r="AG240" s="13" t="s">
        <v>744</v>
      </c>
      <c r="AH240" s="13" t="s">
        <v>753</v>
      </c>
      <c r="AI240" s="13" t="s">
        <v>754</v>
      </c>
      <c r="AJ240" s="13">
        <v>923</v>
      </c>
      <c r="AK240" s="13" t="s">
        <v>93</v>
      </c>
      <c r="AL240" s="13" t="s">
        <v>716</v>
      </c>
      <c r="AM240" s="13" t="s">
        <v>716</v>
      </c>
      <c r="AN240" s="13" t="s">
        <v>716</v>
      </c>
      <c r="AO240" s="13" t="s">
        <v>716</v>
      </c>
      <c r="AP240" s="13" t="s">
        <v>716</v>
      </c>
      <c r="AQ240" s="13" t="s">
        <v>93</v>
      </c>
      <c r="AR240" s="13" t="s">
        <v>716</v>
      </c>
      <c r="AS240" s="13" t="s">
        <v>716</v>
      </c>
      <c r="AT240" s="13" t="s">
        <v>716</v>
      </c>
      <c r="AU240" s="13" t="s">
        <v>716</v>
      </c>
    </row>
    <row r="241" spans="1:47" ht="67.95" x14ac:dyDescent="0.25">
      <c r="A241" s="14">
        <v>45987</v>
      </c>
      <c r="B241" s="14">
        <v>45987</v>
      </c>
      <c r="C241" s="13" t="s">
        <v>88</v>
      </c>
      <c r="D241" s="13" t="s">
        <v>755</v>
      </c>
      <c r="E241" s="13" t="s">
        <v>756</v>
      </c>
      <c r="F241" s="13" t="s">
        <v>757</v>
      </c>
      <c r="G241" s="13" t="s">
        <v>758</v>
      </c>
      <c r="H241" s="13" t="s">
        <v>953</v>
      </c>
      <c r="I241" s="13" t="s">
        <v>759</v>
      </c>
      <c r="J241" s="13">
        <v>0</v>
      </c>
      <c r="K241" s="5" t="s">
        <v>716</v>
      </c>
      <c r="L241" s="13" t="s">
        <v>716</v>
      </c>
      <c r="M241" s="13" t="s">
        <v>716</v>
      </c>
      <c r="N241" s="13" t="s">
        <v>716</v>
      </c>
      <c r="O241" s="13" t="s">
        <v>716</v>
      </c>
      <c r="P241" s="13" t="s">
        <v>716</v>
      </c>
      <c r="Q241" s="13" t="s">
        <v>716</v>
      </c>
      <c r="R241" s="13" t="s">
        <v>716</v>
      </c>
      <c r="S241" s="13" t="s">
        <v>716</v>
      </c>
      <c r="T241" s="13" t="s">
        <v>716</v>
      </c>
      <c r="U241" s="13" t="s">
        <v>716</v>
      </c>
      <c r="V241" s="13" t="s">
        <v>716</v>
      </c>
      <c r="W241" s="13" t="s">
        <v>716</v>
      </c>
      <c r="X241" s="13" t="s">
        <v>716</v>
      </c>
      <c r="Y241" s="13" t="s">
        <v>716</v>
      </c>
      <c r="Z241" s="13" t="s">
        <v>716</v>
      </c>
      <c r="AA241" s="13" t="s">
        <v>716</v>
      </c>
      <c r="AB241" s="13" t="s">
        <v>716</v>
      </c>
      <c r="AC241" s="13" t="s">
        <v>716</v>
      </c>
      <c r="AD241" s="13" t="s">
        <v>716</v>
      </c>
      <c r="AE241" s="13" t="s">
        <v>716</v>
      </c>
      <c r="AF241" s="13" t="s">
        <v>716</v>
      </c>
      <c r="AG241" s="13" t="s">
        <v>716</v>
      </c>
      <c r="AH241" s="13" t="s">
        <v>760</v>
      </c>
      <c r="AI241" s="13" t="s">
        <v>760</v>
      </c>
      <c r="AJ241" s="13" t="s">
        <v>716</v>
      </c>
      <c r="AK241" s="13" t="s">
        <v>716</v>
      </c>
      <c r="AL241" s="13" t="s">
        <v>716</v>
      </c>
      <c r="AM241" s="13" t="s">
        <v>716</v>
      </c>
      <c r="AN241" s="13" t="s">
        <v>716</v>
      </c>
      <c r="AO241" s="13" t="s">
        <v>716</v>
      </c>
      <c r="AP241" s="13" t="s">
        <v>716</v>
      </c>
      <c r="AQ241" s="13" t="s">
        <v>716</v>
      </c>
      <c r="AR241" s="13" t="s">
        <v>716</v>
      </c>
      <c r="AS241" s="13" t="s">
        <v>716</v>
      </c>
      <c r="AT241" s="13" t="s">
        <v>716</v>
      </c>
      <c r="AU241" s="13" t="s">
        <v>716</v>
      </c>
    </row>
    <row r="242" spans="1:47" ht="95.1" x14ac:dyDescent="0.25">
      <c r="A242" s="12">
        <v>45231</v>
      </c>
      <c r="B242" s="12">
        <v>45962</v>
      </c>
      <c r="C242" s="13" t="s">
        <v>761</v>
      </c>
      <c r="D242" s="13" t="s">
        <v>101</v>
      </c>
      <c r="E242" s="13" t="s">
        <v>762</v>
      </c>
      <c r="F242" s="13" t="s">
        <v>763</v>
      </c>
      <c r="G242" s="13" t="s">
        <v>764</v>
      </c>
      <c r="H242" s="13" t="s">
        <v>952</v>
      </c>
      <c r="I242" s="13">
        <v>1574654</v>
      </c>
      <c r="J242" s="13">
        <v>1574654</v>
      </c>
      <c r="K242" s="5" t="s">
        <v>716</v>
      </c>
      <c r="L242" s="13">
        <v>68049</v>
      </c>
      <c r="M242" s="13" t="s">
        <v>716</v>
      </c>
      <c r="N242" s="13" t="s">
        <v>716</v>
      </c>
      <c r="O242" s="13" t="s">
        <v>716</v>
      </c>
      <c r="P242" s="13" t="s">
        <v>716</v>
      </c>
      <c r="Q242" s="13">
        <v>31605</v>
      </c>
      <c r="R242" s="13" t="s">
        <v>716</v>
      </c>
      <c r="S242" s="13" t="s">
        <v>716</v>
      </c>
      <c r="T242" s="13" t="s">
        <v>716</v>
      </c>
      <c r="U242" s="13" t="s">
        <v>716</v>
      </c>
      <c r="V242" s="13" t="s">
        <v>716</v>
      </c>
      <c r="W242" s="13">
        <v>27582</v>
      </c>
      <c r="X242" s="13">
        <v>1429311</v>
      </c>
      <c r="Y242" s="13" t="s">
        <v>716</v>
      </c>
      <c r="Z242" s="13" t="s">
        <v>716</v>
      </c>
      <c r="AA242" s="13" t="s">
        <v>765</v>
      </c>
      <c r="AB242" s="13">
        <v>18105</v>
      </c>
      <c r="AC242" s="5">
        <v>1574654</v>
      </c>
      <c r="AD242" s="16">
        <v>1</v>
      </c>
      <c r="AE242" s="13" t="s">
        <v>716</v>
      </c>
      <c r="AF242" s="13" t="s">
        <v>716</v>
      </c>
      <c r="AG242" s="13" t="s">
        <v>716</v>
      </c>
      <c r="AH242" s="13">
        <v>2342</v>
      </c>
      <c r="AI242" s="13">
        <v>2342</v>
      </c>
      <c r="AJ242" s="13" t="s">
        <v>716</v>
      </c>
      <c r="AK242" s="13" t="s">
        <v>716</v>
      </c>
      <c r="AL242" s="13" t="s">
        <v>716</v>
      </c>
      <c r="AM242" s="13" t="s">
        <v>716</v>
      </c>
      <c r="AN242" s="13" t="s">
        <v>716</v>
      </c>
      <c r="AO242" s="13" t="s">
        <v>716</v>
      </c>
      <c r="AP242" s="13" t="s">
        <v>716</v>
      </c>
      <c r="AQ242" s="13" t="s">
        <v>766</v>
      </c>
      <c r="AR242" s="13" t="s">
        <v>767</v>
      </c>
      <c r="AS242" s="13" t="s">
        <v>768</v>
      </c>
      <c r="AT242" s="13" t="s">
        <v>598</v>
      </c>
      <c r="AU242" s="13" t="s">
        <v>769</v>
      </c>
    </row>
    <row r="243" spans="1:47" ht="135.85" x14ac:dyDescent="0.25">
      <c r="A243" s="13" t="s">
        <v>770</v>
      </c>
      <c r="B243" s="13" t="s">
        <v>770</v>
      </c>
      <c r="C243" s="13" t="s">
        <v>88</v>
      </c>
      <c r="D243" s="13" t="s">
        <v>771</v>
      </c>
      <c r="E243" s="13" t="s">
        <v>595</v>
      </c>
      <c r="F243" s="13" t="s">
        <v>772</v>
      </c>
      <c r="G243" s="13" t="s">
        <v>773</v>
      </c>
      <c r="H243" s="13" t="s">
        <v>950</v>
      </c>
      <c r="I243" s="13" t="s">
        <v>736</v>
      </c>
      <c r="J243" s="13"/>
      <c r="K243" s="5" t="s">
        <v>716</v>
      </c>
      <c r="L243" s="13"/>
      <c r="M243" s="13" t="s">
        <v>716</v>
      </c>
      <c r="N243" s="13" t="s">
        <v>716</v>
      </c>
      <c r="O243" s="13" t="s">
        <v>716</v>
      </c>
      <c r="P243" s="13" t="s">
        <v>716</v>
      </c>
      <c r="Q243" s="13" t="s">
        <v>716</v>
      </c>
      <c r="R243" s="13" t="s">
        <v>716</v>
      </c>
      <c r="S243" s="13" t="s">
        <v>716</v>
      </c>
      <c r="T243" s="13" t="s">
        <v>716</v>
      </c>
      <c r="U243" s="13" t="s">
        <v>716</v>
      </c>
      <c r="V243" s="13" t="s">
        <v>716</v>
      </c>
      <c r="W243" s="13" t="s">
        <v>716</v>
      </c>
      <c r="X243" s="13" t="s">
        <v>716</v>
      </c>
      <c r="Y243" s="13" t="s">
        <v>716</v>
      </c>
      <c r="Z243" s="13" t="s">
        <v>716</v>
      </c>
      <c r="AA243" s="13" t="s">
        <v>716</v>
      </c>
      <c r="AB243" s="13" t="s">
        <v>716</v>
      </c>
      <c r="AC243" s="13" t="s">
        <v>716</v>
      </c>
      <c r="AD243" s="13" t="s">
        <v>716</v>
      </c>
      <c r="AE243" s="13" t="s">
        <v>716</v>
      </c>
      <c r="AF243" s="13" t="s">
        <v>774</v>
      </c>
      <c r="AG243" s="13" t="s">
        <v>716</v>
      </c>
      <c r="AH243" s="13" t="s">
        <v>716</v>
      </c>
      <c r="AI243" s="13" t="s">
        <v>716</v>
      </c>
      <c r="AJ243" s="13">
        <v>998</v>
      </c>
      <c r="AK243" s="13" t="s">
        <v>716</v>
      </c>
      <c r="AL243" s="13" t="s">
        <v>716</v>
      </c>
      <c r="AM243" s="13" t="s">
        <v>716</v>
      </c>
      <c r="AN243" s="13" t="s">
        <v>716</v>
      </c>
      <c r="AO243" s="13" t="s">
        <v>716</v>
      </c>
      <c r="AP243" s="13" t="s">
        <v>716</v>
      </c>
      <c r="AQ243" s="13" t="s">
        <v>716</v>
      </c>
      <c r="AR243" s="13" t="s">
        <v>716</v>
      </c>
      <c r="AS243" s="13" t="s">
        <v>716</v>
      </c>
      <c r="AT243" s="13" t="s">
        <v>716</v>
      </c>
      <c r="AU243" s="13" t="s">
        <v>716</v>
      </c>
    </row>
    <row r="244" spans="1:47" ht="190.2" x14ac:dyDescent="0.25">
      <c r="A244" s="13" t="s">
        <v>775</v>
      </c>
      <c r="B244" s="13" t="s">
        <v>775</v>
      </c>
      <c r="C244" s="13" t="s">
        <v>513</v>
      </c>
      <c r="D244" s="13" t="s">
        <v>776</v>
      </c>
      <c r="E244" s="13" t="s">
        <v>595</v>
      </c>
      <c r="F244" s="13" t="s">
        <v>777</v>
      </c>
      <c r="G244" s="13" t="s">
        <v>778</v>
      </c>
      <c r="H244" s="13" t="s">
        <v>951</v>
      </c>
      <c r="I244" s="13" t="s">
        <v>736</v>
      </c>
      <c r="J244" s="13"/>
      <c r="K244" s="5" t="s">
        <v>716</v>
      </c>
      <c r="L244" s="13" t="s">
        <v>716</v>
      </c>
      <c r="M244" s="13" t="s">
        <v>716</v>
      </c>
      <c r="N244" s="13" t="s">
        <v>716</v>
      </c>
      <c r="O244" s="13" t="s">
        <v>716</v>
      </c>
      <c r="P244" s="13" t="s">
        <v>716</v>
      </c>
      <c r="Q244" s="13" t="s">
        <v>716</v>
      </c>
      <c r="R244" s="13" t="s">
        <v>716</v>
      </c>
      <c r="S244" s="13" t="s">
        <v>716</v>
      </c>
      <c r="T244" s="13" t="s">
        <v>716</v>
      </c>
      <c r="U244" s="13" t="s">
        <v>716</v>
      </c>
      <c r="V244" s="13" t="s">
        <v>716</v>
      </c>
      <c r="W244" s="13" t="s">
        <v>716</v>
      </c>
      <c r="X244" s="13" t="s">
        <v>716</v>
      </c>
      <c r="Y244" s="13" t="s">
        <v>716</v>
      </c>
      <c r="Z244" s="13" t="s">
        <v>716</v>
      </c>
      <c r="AA244" s="13" t="s">
        <v>716</v>
      </c>
      <c r="AB244" s="13" t="s">
        <v>716</v>
      </c>
      <c r="AC244" s="13" t="s">
        <v>716</v>
      </c>
      <c r="AD244" s="13" t="s">
        <v>716</v>
      </c>
      <c r="AE244" s="13" t="s">
        <v>716</v>
      </c>
      <c r="AF244" s="13" t="s">
        <v>779</v>
      </c>
      <c r="AG244" s="13" t="s">
        <v>716</v>
      </c>
      <c r="AH244" s="13" t="s">
        <v>716</v>
      </c>
      <c r="AI244" s="13" t="s">
        <v>716</v>
      </c>
      <c r="AJ244" s="13">
        <v>627</v>
      </c>
      <c r="AK244" s="13" t="s">
        <v>716</v>
      </c>
      <c r="AL244" s="13" t="s">
        <v>716</v>
      </c>
      <c r="AM244" s="13" t="s">
        <v>716</v>
      </c>
      <c r="AN244" s="13" t="s">
        <v>716</v>
      </c>
      <c r="AO244" s="13" t="s">
        <v>716</v>
      </c>
      <c r="AP244" s="13" t="s">
        <v>716</v>
      </c>
      <c r="AQ244" s="13" t="s">
        <v>716</v>
      </c>
      <c r="AR244" s="13" t="s">
        <v>716</v>
      </c>
      <c r="AS244" s="13" t="s">
        <v>716</v>
      </c>
      <c r="AT244" s="13" t="s">
        <v>716</v>
      </c>
      <c r="AU244" s="13" t="s">
        <v>716</v>
      </c>
    </row>
    <row r="245" spans="1:47" ht="217.4" x14ac:dyDescent="0.25">
      <c r="A245" s="12">
        <v>45566</v>
      </c>
      <c r="B245" s="12">
        <v>45597</v>
      </c>
      <c r="C245" s="13" t="s">
        <v>780</v>
      </c>
      <c r="D245" s="13" t="s">
        <v>101</v>
      </c>
      <c r="E245" s="13" t="s">
        <v>428</v>
      </c>
      <c r="F245" s="13" t="s">
        <v>781</v>
      </c>
      <c r="G245" s="13" t="s">
        <v>782</v>
      </c>
      <c r="H245" s="13" t="s">
        <v>950</v>
      </c>
      <c r="I245" s="13" t="s">
        <v>783</v>
      </c>
      <c r="J245" s="17">
        <v>41600</v>
      </c>
      <c r="K245" s="5" t="s">
        <v>716</v>
      </c>
      <c r="L245" s="13" t="s">
        <v>784</v>
      </c>
      <c r="M245" s="13" t="s">
        <v>716</v>
      </c>
      <c r="N245" s="13" t="s">
        <v>716</v>
      </c>
      <c r="O245" s="13" t="s">
        <v>716</v>
      </c>
      <c r="P245" s="13" t="s">
        <v>716</v>
      </c>
      <c r="Q245" s="13" t="s">
        <v>716</v>
      </c>
      <c r="R245" s="13" t="s">
        <v>716</v>
      </c>
      <c r="S245" s="13" t="s">
        <v>716</v>
      </c>
      <c r="T245" s="13" t="s">
        <v>716</v>
      </c>
      <c r="U245" s="13" t="s">
        <v>716</v>
      </c>
      <c r="V245" s="13" t="s">
        <v>716</v>
      </c>
      <c r="W245" s="13" t="s">
        <v>716</v>
      </c>
      <c r="X245" s="13">
        <v>41600</v>
      </c>
      <c r="Y245" s="13" t="s">
        <v>716</v>
      </c>
      <c r="Z245" s="13" t="s">
        <v>716</v>
      </c>
      <c r="AA245" s="13" t="s">
        <v>716</v>
      </c>
      <c r="AB245" s="13" t="s">
        <v>716</v>
      </c>
      <c r="AC245" s="13">
        <v>41600</v>
      </c>
      <c r="AD245" s="16">
        <v>1</v>
      </c>
      <c r="AE245" s="13" t="s">
        <v>785</v>
      </c>
      <c r="AF245" s="13" t="s">
        <v>786</v>
      </c>
      <c r="AG245" s="13">
        <v>41600</v>
      </c>
      <c r="AH245" s="13">
        <v>3794</v>
      </c>
      <c r="AI245" s="13">
        <v>728</v>
      </c>
      <c r="AJ245" s="13">
        <v>3066</v>
      </c>
      <c r="AK245" s="13" t="s">
        <v>598</v>
      </c>
      <c r="AL245" s="13" t="s">
        <v>787</v>
      </c>
      <c r="AM245" s="13" t="s">
        <v>716</v>
      </c>
      <c r="AN245" s="13" t="s">
        <v>788</v>
      </c>
      <c r="AO245" s="13" t="s">
        <v>789</v>
      </c>
      <c r="AP245" s="13" t="s">
        <v>716</v>
      </c>
      <c r="AQ245" s="13" t="s">
        <v>598</v>
      </c>
      <c r="AR245" s="13" t="s">
        <v>790</v>
      </c>
      <c r="AS245" s="13" t="s">
        <v>791</v>
      </c>
      <c r="AT245" s="13" t="s">
        <v>246</v>
      </c>
      <c r="AU245" s="13" t="s">
        <v>716</v>
      </c>
    </row>
    <row r="246" spans="1:47" ht="217.4" x14ac:dyDescent="0.25">
      <c r="A246" s="12">
        <v>45931</v>
      </c>
      <c r="B246" s="12">
        <v>45962</v>
      </c>
      <c r="C246" s="13" t="s">
        <v>780</v>
      </c>
      <c r="D246" s="13" t="s">
        <v>101</v>
      </c>
      <c r="E246" s="13" t="s">
        <v>428</v>
      </c>
      <c r="F246" s="13" t="s">
        <v>781</v>
      </c>
      <c r="G246" s="13" t="s">
        <v>782</v>
      </c>
      <c r="H246" s="13" t="s">
        <v>950</v>
      </c>
      <c r="I246" s="13" t="s">
        <v>792</v>
      </c>
      <c r="J246" s="13">
        <v>41600</v>
      </c>
      <c r="K246" s="5" t="s">
        <v>716</v>
      </c>
      <c r="L246" s="13" t="s">
        <v>784</v>
      </c>
      <c r="M246" s="13" t="s">
        <v>716</v>
      </c>
      <c r="N246" s="13" t="s">
        <v>716</v>
      </c>
      <c r="O246" s="13" t="s">
        <v>716</v>
      </c>
      <c r="P246" s="13" t="s">
        <v>716</v>
      </c>
      <c r="Q246" s="13" t="s">
        <v>716</v>
      </c>
      <c r="R246" s="13" t="s">
        <v>716</v>
      </c>
      <c r="S246" s="13" t="s">
        <v>716</v>
      </c>
      <c r="T246" s="13" t="s">
        <v>716</v>
      </c>
      <c r="U246" s="13" t="s">
        <v>716</v>
      </c>
      <c r="V246" s="13" t="s">
        <v>716</v>
      </c>
      <c r="W246" s="13" t="s">
        <v>716</v>
      </c>
      <c r="X246" s="13">
        <v>41600</v>
      </c>
      <c r="Y246" s="13" t="s">
        <v>716</v>
      </c>
      <c r="Z246" s="13" t="s">
        <v>716</v>
      </c>
      <c r="AA246" s="13" t="s">
        <v>716</v>
      </c>
      <c r="AB246" s="13" t="s">
        <v>716</v>
      </c>
      <c r="AC246" s="13">
        <v>41600</v>
      </c>
      <c r="AD246" s="16">
        <v>1</v>
      </c>
      <c r="AE246" s="13" t="s">
        <v>785</v>
      </c>
      <c r="AF246" s="13" t="s">
        <v>786</v>
      </c>
      <c r="AG246" s="13">
        <v>41600</v>
      </c>
      <c r="AH246" s="13">
        <v>2683</v>
      </c>
      <c r="AI246" s="13">
        <v>760</v>
      </c>
      <c r="AJ246" s="13">
        <v>1923</v>
      </c>
      <c r="AK246" s="13" t="s">
        <v>598</v>
      </c>
      <c r="AL246" s="13" t="s">
        <v>787</v>
      </c>
      <c r="AM246" s="13" t="s">
        <v>716</v>
      </c>
      <c r="AN246" s="13" t="s">
        <v>788</v>
      </c>
      <c r="AO246" s="13" t="s">
        <v>793</v>
      </c>
      <c r="AP246" s="13" t="s">
        <v>716</v>
      </c>
      <c r="AQ246" s="13" t="s">
        <v>598</v>
      </c>
      <c r="AR246" s="13" t="s">
        <v>790</v>
      </c>
      <c r="AS246" s="13" t="s">
        <v>791</v>
      </c>
      <c r="AT246" s="13" t="s">
        <v>246</v>
      </c>
      <c r="AU246" s="13" t="s">
        <v>716</v>
      </c>
    </row>
    <row r="247" spans="1:47" ht="409.6" x14ac:dyDescent="0.25">
      <c r="A247" s="4">
        <v>45943</v>
      </c>
      <c r="B247" s="4">
        <v>45943</v>
      </c>
      <c r="C247" s="5" t="s">
        <v>88</v>
      </c>
      <c r="D247" s="5" t="s">
        <v>794</v>
      </c>
      <c r="E247" s="5" t="s">
        <v>529</v>
      </c>
      <c r="F247" s="5" t="s">
        <v>795</v>
      </c>
      <c r="G247" s="5" t="s">
        <v>796</v>
      </c>
      <c r="H247" s="5" t="s">
        <v>797</v>
      </c>
      <c r="I247" s="11">
        <v>7560</v>
      </c>
      <c r="J247" s="11">
        <v>7560</v>
      </c>
      <c r="K247" s="5" t="s">
        <v>716</v>
      </c>
      <c r="L247" s="5" t="s">
        <v>798</v>
      </c>
      <c r="M247" s="5" t="s">
        <v>716</v>
      </c>
      <c r="N247" s="5" t="s">
        <v>716</v>
      </c>
      <c r="O247" s="5" t="s">
        <v>716</v>
      </c>
      <c r="P247" s="5" t="s">
        <v>716</v>
      </c>
      <c r="Q247" s="11">
        <v>7560</v>
      </c>
      <c r="R247" s="5" t="s">
        <v>716</v>
      </c>
      <c r="S247" s="5" t="s">
        <v>716</v>
      </c>
      <c r="T247" s="5" t="s">
        <v>716</v>
      </c>
      <c r="U247" s="5" t="s">
        <v>716</v>
      </c>
      <c r="V247" s="5" t="s">
        <v>716</v>
      </c>
      <c r="W247" s="5" t="s">
        <v>716</v>
      </c>
      <c r="X247" s="5" t="s">
        <v>716</v>
      </c>
      <c r="Y247" s="5" t="s">
        <v>716</v>
      </c>
      <c r="Z247" s="5" t="s">
        <v>716</v>
      </c>
      <c r="AA247" s="5" t="s">
        <v>716</v>
      </c>
      <c r="AB247" s="5" t="s">
        <v>716</v>
      </c>
      <c r="AC247" s="11">
        <v>7560</v>
      </c>
      <c r="AD247" s="9">
        <v>1</v>
      </c>
      <c r="AE247" s="5">
        <v>17</v>
      </c>
      <c r="AF247" s="5" t="s">
        <v>799</v>
      </c>
      <c r="AG247" s="5" t="s">
        <v>716</v>
      </c>
      <c r="AH247" s="5">
        <v>70</v>
      </c>
      <c r="AI247" s="5">
        <v>70</v>
      </c>
      <c r="AJ247" s="5" t="s">
        <v>716</v>
      </c>
      <c r="AK247" s="5" t="s">
        <v>716</v>
      </c>
      <c r="AL247" s="5" t="s">
        <v>716</v>
      </c>
      <c r="AM247" s="5" t="s">
        <v>716</v>
      </c>
      <c r="AN247" s="5" t="s">
        <v>716</v>
      </c>
      <c r="AO247" s="5" t="s">
        <v>716</v>
      </c>
      <c r="AP247" s="5" t="s">
        <v>716</v>
      </c>
      <c r="AQ247" s="5" t="s">
        <v>246</v>
      </c>
      <c r="AR247" s="5" t="s">
        <v>716</v>
      </c>
      <c r="AS247" s="5" t="s">
        <v>716</v>
      </c>
      <c r="AT247" s="5" t="s">
        <v>716</v>
      </c>
      <c r="AU247" s="5" t="s">
        <v>716</v>
      </c>
    </row>
    <row r="248" spans="1:47" ht="409.6" x14ac:dyDescent="0.25">
      <c r="A248" s="18">
        <v>45451</v>
      </c>
      <c r="B248" s="18">
        <v>45451</v>
      </c>
      <c r="C248" s="5" t="s">
        <v>88</v>
      </c>
      <c r="D248" s="5" t="s">
        <v>250</v>
      </c>
      <c r="E248" s="5" t="s">
        <v>800</v>
      </c>
      <c r="F248" s="5" t="s">
        <v>801</v>
      </c>
      <c r="G248" s="5" t="s">
        <v>802</v>
      </c>
      <c r="H248" s="5" t="s">
        <v>797</v>
      </c>
      <c r="I248" s="6">
        <v>2567</v>
      </c>
      <c r="J248" s="6">
        <v>2567</v>
      </c>
      <c r="K248" s="5" t="s">
        <v>803</v>
      </c>
      <c r="L248" s="5" t="s">
        <v>716</v>
      </c>
      <c r="M248" s="5" t="s">
        <v>716</v>
      </c>
      <c r="N248" s="5" t="s">
        <v>716</v>
      </c>
      <c r="O248" s="5" t="s">
        <v>716</v>
      </c>
      <c r="P248" s="5" t="s">
        <v>716</v>
      </c>
      <c r="Q248" s="6">
        <v>2567</v>
      </c>
      <c r="R248" s="5" t="s">
        <v>716</v>
      </c>
      <c r="S248" s="5" t="s">
        <v>716</v>
      </c>
      <c r="T248" s="5" t="s">
        <v>716</v>
      </c>
      <c r="U248" s="5" t="s">
        <v>716</v>
      </c>
      <c r="V248" s="5" t="s">
        <v>716</v>
      </c>
      <c r="W248" s="5" t="s">
        <v>716</v>
      </c>
      <c r="X248" s="5" t="s">
        <v>716</v>
      </c>
      <c r="Y248" s="5" t="s">
        <v>716</v>
      </c>
      <c r="Z248" s="5" t="s">
        <v>716</v>
      </c>
      <c r="AA248" s="5" t="s">
        <v>716</v>
      </c>
      <c r="AB248" s="5" t="s">
        <v>716</v>
      </c>
      <c r="AC248" s="5">
        <v>2567</v>
      </c>
      <c r="AD248" s="9">
        <v>1</v>
      </c>
      <c r="AE248" s="5">
        <v>10</v>
      </c>
      <c r="AF248" s="5" t="s">
        <v>804</v>
      </c>
      <c r="AG248" s="5" t="s">
        <v>716</v>
      </c>
      <c r="AH248" s="5">
        <v>100</v>
      </c>
      <c r="AI248" s="5">
        <v>100</v>
      </c>
      <c r="AJ248" s="5" t="s">
        <v>716</v>
      </c>
      <c r="AK248" s="5" t="s">
        <v>805</v>
      </c>
      <c r="AL248" s="5" t="s">
        <v>716</v>
      </c>
      <c r="AM248" s="5">
        <v>2567</v>
      </c>
      <c r="AN248" s="5" t="s">
        <v>806</v>
      </c>
      <c r="AO248" s="5" t="s">
        <v>807</v>
      </c>
      <c r="AP248" s="5" t="s">
        <v>808</v>
      </c>
      <c r="AQ248" s="5" t="s">
        <v>716</v>
      </c>
      <c r="AR248" s="5" t="s">
        <v>716</v>
      </c>
      <c r="AS248" s="5" t="s">
        <v>716</v>
      </c>
      <c r="AT248" s="5" t="s">
        <v>716</v>
      </c>
      <c r="AU248" s="5" t="s">
        <v>809</v>
      </c>
    </row>
    <row r="249" spans="1:47" ht="409.6" x14ac:dyDescent="0.25">
      <c r="A249" s="4">
        <v>45625</v>
      </c>
      <c r="B249" s="4">
        <v>45625</v>
      </c>
      <c r="C249" s="5" t="s">
        <v>88</v>
      </c>
      <c r="D249" s="5" t="s">
        <v>250</v>
      </c>
      <c r="E249" s="5" t="s">
        <v>800</v>
      </c>
      <c r="F249" s="5" t="s">
        <v>810</v>
      </c>
      <c r="G249" s="5" t="s">
        <v>811</v>
      </c>
      <c r="H249" s="5" t="s">
        <v>797</v>
      </c>
      <c r="I249" s="6">
        <v>5970</v>
      </c>
      <c r="J249" s="6">
        <v>5970</v>
      </c>
      <c r="K249" s="5" t="s">
        <v>803</v>
      </c>
      <c r="L249" s="5" t="s">
        <v>716</v>
      </c>
      <c r="M249" s="5" t="s">
        <v>716</v>
      </c>
      <c r="N249" s="5" t="s">
        <v>716</v>
      </c>
      <c r="O249" s="5" t="s">
        <v>716</v>
      </c>
      <c r="P249" s="5" t="s">
        <v>716</v>
      </c>
      <c r="Q249" s="6">
        <v>5970</v>
      </c>
      <c r="R249" s="5" t="s">
        <v>716</v>
      </c>
      <c r="S249" s="5" t="s">
        <v>716</v>
      </c>
      <c r="T249" s="5" t="s">
        <v>716</v>
      </c>
      <c r="U249" s="5" t="s">
        <v>716</v>
      </c>
      <c r="V249" s="5" t="s">
        <v>716</v>
      </c>
      <c r="W249" s="5" t="s">
        <v>716</v>
      </c>
      <c r="X249" s="5" t="s">
        <v>716</v>
      </c>
      <c r="Y249" s="5" t="s">
        <v>716</v>
      </c>
      <c r="Z249" s="5" t="s">
        <v>716</v>
      </c>
      <c r="AA249" s="5" t="s">
        <v>716</v>
      </c>
      <c r="AB249" s="5" t="s">
        <v>716</v>
      </c>
      <c r="AC249" s="5">
        <v>5970</v>
      </c>
      <c r="AD249" s="9">
        <v>1</v>
      </c>
      <c r="AE249" s="5">
        <v>2</v>
      </c>
      <c r="AF249" s="5" t="s">
        <v>812</v>
      </c>
      <c r="AG249" s="5" t="s">
        <v>716</v>
      </c>
      <c r="AH249" s="5">
        <v>50</v>
      </c>
      <c r="AI249" s="5">
        <v>50</v>
      </c>
      <c r="AJ249" s="5" t="s">
        <v>716</v>
      </c>
      <c r="AK249" s="5" t="s">
        <v>598</v>
      </c>
      <c r="AL249" s="5" t="s">
        <v>813</v>
      </c>
      <c r="AM249" s="5">
        <v>5970</v>
      </c>
      <c r="AN249" s="5" t="s">
        <v>814</v>
      </c>
      <c r="AO249" s="5" t="s">
        <v>815</v>
      </c>
      <c r="AP249" s="4" t="s">
        <v>816</v>
      </c>
      <c r="AQ249" s="5" t="s">
        <v>716</v>
      </c>
      <c r="AR249" s="5" t="s">
        <v>716</v>
      </c>
      <c r="AS249" s="5" t="s">
        <v>716</v>
      </c>
      <c r="AT249" s="5" t="s">
        <v>716</v>
      </c>
      <c r="AU249" s="5" t="s">
        <v>817</v>
      </c>
    </row>
    <row r="250" spans="1:47" ht="409.6" x14ac:dyDescent="0.25">
      <c r="A250" s="4">
        <v>45815</v>
      </c>
      <c r="B250" s="4">
        <v>45815</v>
      </c>
      <c r="C250" s="5" t="s">
        <v>513</v>
      </c>
      <c r="D250" s="5" t="s">
        <v>250</v>
      </c>
      <c r="E250" s="5" t="s">
        <v>800</v>
      </c>
      <c r="F250" s="5" t="s">
        <v>818</v>
      </c>
      <c r="G250" s="5" t="s">
        <v>819</v>
      </c>
      <c r="H250" s="5" t="s">
        <v>797</v>
      </c>
      <c r="I250" s="6">
        <v>9360</v>
      </c>
      <c r="J250" s="6">
        <v>9360</v>
      </c>
      <c r="K250" s="5" t="s">
        <v>803</v>
      </c>
      <c r="L250" s="5" t="s">
        <v>716</v>
      </c>
      <c r="M250" s="5" t="s">
        <v>716</v>
      </c>
      <c r="N250" s="5" t="s">
        <v>716</v>
      </c>
      <c r="O250" s="5" t="s">
        <v>716</v>
      </c>
      <c r="P250" s="5" t="s">
        <v>716</v>
      </c>
      <c r="Q250" s="6">
        <v>9360</v>
      </c>
      <c r="R250" s="5" t="s">
        <v>716</v>
      </c>
      <c r="S250" s="5" t="s">
        <v>716</v>
      </c>
      <c r="T250" s="5" t="s">
        <v>716</v>
      </c>
      <c r="U250" s="5" t="s">
        <v>716</v>
      </c>
      <c r="V250" s="5" t="s">
        <v>716</v>
      </c>
      <c r="W250" s="5" t="s">
        <v>716</v>
      </c>
      <c r="X250" s="5" t="s">
        <v>716</v>
      </c>
      <c r="Y250" s="5" t="s">
        <v>716</v>
      </c>
      <c r="Z250" s="5" t="s">
        <v>716</v>
      </c>
      <c r="AA250" s="5" t="s">
        <v>716</v>
      </c>
      <c r="AB250" s="5" t="s">
        <v>716</v>
      </c>
      <c r="AC250" s="5">
        <v>9060</v>
      </c>
      <c r="AD250" s="9">
        <v>1</v>
      </c>
      <c r="AE250" s="5">
        <v>10</v>
      </c>
      <c r="AF250" s="5" t="s">
        <v>820</v>
      </c>
      <c r="AG250" s="5" t="s">
        <v>716</v>
      </c>
      <c r="AH250" s="5">
        <v>95</v>
      </c>
      <c r="AI250" s="5">
        <v>95</v>
      </c>
      <c r="AJ250" s="5" t="s">
        <v>716</v>
      </c>
      <c r="AK250" s="5" t="s">
        <v>598</v>
      </c>
      <c r="AL250" s="5" t="s">
        <v>813</v>
      </c>
      <c r="AM250" s="5">
        <v>9360</v>
      </c>
      <c r="AN250" s="5" t="s">
        <v>814</v>
      </c>
      <c r="AO250" s="5" t="s">
        <v>821</v>
      </c>
      <c r="AP250" s="5" t="s">
        <v>822</v>
      </c>
      <c r="AQ250" s="5" t="s">
        <v>716</v>
      </c>
      <c r="AR250" s="5" t="s">
        <v>716</v>
      </c>
      <c r="AS250" s="5" t="s">
        <v>716</v>
      </c>
      <c r="AT250" s="5" t="s">
        <v>716</v>
      </c>
      <c r="AU250" s="5" t="s">
        <v>809</v>
      </c>
    </row>
    <row r="251" spans="1:47" ht="409.6" x14ac:dyDescent="0.25">
      <c r="A251" s="4">
        <v>45986</v>
      </c>
      <c r="B251" s="4">
        <v>45986</v>
      </c>
      <c r="C251" s="5" t="s">
        <v>513</v>
      </c>
      <c r="D251" s="5" t="s">
        <v>250</v>
      </c>
      <c r="E251" s="5" t="s">
        <v>800</v>
      </c>
      <c r="F251" s="5" t="s">
        <v>823</v>
      </c>
      <c r="G251" s="5" t="s">
        <v>811</v>
      </c>
      <c r="H251" s="5" t="s">
        <v>797</v>
      </c>
      <c r="I251" s="6">
        <v>5060</v>
      </c>
      <c r="J251" s="6">
        <v>5060</v>
      </c>
      <c r="K251" s="5" t="s">
        <v>803</v>
      </c>
      <c r="L251" s="5" t="s">
        <v>716</v>
      </c>
      <c r="M251" s="5" t="s">
        <v>716</v>
      </c>
      <c r="N251" s="5" t="s">
        <v>716</v>
      </c>
      <c r="O251" s="5" t="s">
        <v>716</v>
      </c>
      <c r="P251" s="5" t="s">
        <v>716</v>
      </c>
      <c r="Q251" s="6">
        <v>5060</v>
      </c>
      <c r="R251" s="5" t="s">
        <v>716</v>
      </c>
      <c r="S251" s="5" t="s">
        <v>716</v>
      </c>
      <c r="T251" s="5" t="s">
        <v>716</v>
      </c>
      <c r="U251" s="5" t="s">
        <v>716</v>
      </c>
      <c r="V251" s="5" t="s">
        <v>716</v>
      </c>
      <c r="W251" s="5" t="s">
        <v>716</v>
      </c>
      <c r="X251" s="5" t="s">
        <v>716</v>
      </c>
      <c r="Y251" s="5" t="s">
        <v>716</v>
      </c>
      <c r="Z251" s="5" t="s">
        <v>716</v>
      </c>
      <c r="AA251" s="5" t="s">
        <v>716</v>
      </c>
      <c r="AB251" s="5" t="s">
        <v>716</v>
      </c>
      <c r="AC251" s="5">
        <v>5060</v>
      </c>
      <c r="AD251" s="9">
        <v>100</v>
      </c>
      <c r="AE251" s="5">
        <v>2</v>
      </c>
      <c r="AF251" s="5" t="s">
        <v>824</v>
      </c>
      <c r="AG251" s="5" t="s">
        <v>716</v>
      </c>
      <c r="AH251" s="5">
        <v>50</v>
      </c>
      <c r="AI251" s="5">
        <v>50</v>
      </c>
      <c r="AJ251" s="5" t="s">
        <v>716</v>
      </c>
      <c r="AK251" s="5" t="s">
        <v>598</v>
      </c>
      <c r="AL251" s="5" t="s">
        <v>813</v>
      </c>
      <c r="AM251" s="5">
        <v>5060</v>
      </c>
      <c r="AN251" s="5" t="s">
        <v>814</v>
      </c>
      <c r="AO251" s="5" t="s">
        <v>825</v>
      </c>
      <c r="AP251" s="5" t="s">
        <v>822</v>
      </c>
      <c r="AQ251" s="5" t="s">
        <v>716</v>
      </c>
      <c r="AR251" s="5" t="s">
        <v>716</v>
      </c>
      <c r="AS251" s="5" t="s">
        <v>716</v>
      </c>
      <c r="AT251" s="5" t="s">
        <v>716</v>
      </c>
      <c r="AU251" s="5" t="s">
        <v>817</v>
      </c>
    </row>
    <row r="252" spans="1:47" ht="114.15" x14ac:dyDescent="0.25">
      <c r="A252" s="5" t="s">
        <v>826</v>
      </c>
      <c r="B252" s="5" t="s">
        <v>826</v>
      </c>
      <c r="C252" s="5" t="s">
        <v>249</v>
      </c>
      <c r="D252" s="5" t="s">
        <v>827</v>
      </c>
      <c r="E252" s="5" t="s">
        <v>828</v>
      </c>
      <c r="F252" s="5" t="s">
        <v>829</v>
      </c>
      <c r="G252" s="5" t="s">
        <v>830</v>
      </c>
      <c r="H252" s="5" t="s">
        <v>831</v>
      </c>
      <c r="I252" s="19">
        <v>3600</v>
      </c>
      <c r="J252" s="19">
        <v>3600</v>
      </c>
      <c r="K252" s="5" t="s">
        <v>803</v>
      </c>
      <c r="L252" s="5" t="s">
        <v>716</v>
      </c>
      <c r="M252" s="5" t="s">
        <v>716</v>
      </c>
      <c r="N252" s="5" t="s">
        <v>716</v>
      </c>
      <c r="O252" s="5" t="s">
        <v>716</v>
      </c>
      <c r="P252" s="5" t="s">
        <v>716</v>
      </c>
      <c r="Q252" s="19">
        <v>3600</v>
      </c>
      <c r="R252" s="5" t="s">
        <v>716</v>
      </c>
      <c r="S252" s="5" t="s">
        <v>716</v>
      </c>
      <c r="T252" s="5" t="s">
        <v>716</v>
      </c>
      <c r="U252" s="5" t="s">
        <v>716</v>
      </c>
      <c r="V252" s="5" t="s">
        <v>716</v>
      </c>
      <c r="W252" s="5" t="s">
        <v>716</v>
      </c>
      <c r="X252" s="5" t="s">
        <v>716</v>
      </c>
      <c r="Y252" s="5" t="s">
        <v>716</v>
      </c>
      <c r="Z252" s="5" t="s">
        <v>716</v>
      </c>
      <c r="AA252" s="5" t="s">
        <v>716</v>
      </c>
      <c r="AB252" s="5" t="s">
        <v>716</v>
      </c>
      <c r="AC252" s="19">
        <v>3600</v>
      </c>
      <c r="AD252" s="7">
        <v>1</v>
      </c>
      <c r="AE252" s="5">
        <v>1</v>
      </c>
      <c r="AF252" s="5" t="s">
        <v>832</v>
      </c>
      <c r="AG252" s="5" t="s">
        <v>716</v>
      </c>
      <c r="AH252" s="5">
        <v>80</v>
      </c>
      <c r="AI252" s="5">
        <v>80</v>
      </c>
      <c r="AJ252" s="5" t="s">
        <v>716</v>
      </c>
      <c r="AK252" s="5" t="s">
        <v>716</v>
      </c>
      <c r="AL252" s="5" t="s">
        <v>716</v>
      </c>
      <c r="AM252" s="5" t="s">
        <v>716</v>
      </c>
      <c r="AN252" s="5" t="s">
        <v>716</v>
      </c>
      <c r="AO252" s="5" t="s">
        <v>716</v>
      </c>
      <c r="AP252" s="5" t="s">
        <v>716</v>
      </c>
      <c r="AQ252" s="5" t="s">
        <v>93</v>
      </c>
      <c r="AR252" s="5" t="s">
        <v>716</v>
      </c>
      <c r="AS252" s="5" t="s">
        <v>716</v>
      </c>
      <c r="AT252" s="5" t="s">
        <v>716</v>
      </c>
      <c r="AU252" s="5" t="s">
        <v>716</v>
      </c>
    </row>
    <row r="253" spans="1:47" ht="409.6" x14ac:dyDescent="0.25">
      <c r="A253" s="4">
        <v>46076</v>
      </c>
      <c r="B253" s="4">
        <v>46076</v>
      </c>
      <c r="C253" s="5" t="s">
        <v>88</v>
      </c>
      <c r="D253" s="5" t="s">
        <v>833</v>
      </c>
      <c r="E253" s="5" t="s">
        <v>834</v>
      </c>
      <c r="F253" s="5" t="s">
        <v>835</v>
      </c>
      <c r="G253" s="5" t="s">
        <v>836</v>
      </c>
      <c r="H253" s="5" t="s">
        <v>831</v>
      </c>
      <c r="I253" s="5" t="s">
        <v>837</v>
      </c>
      <c r="J253" s="5"/>
      <c r="K253" s="5" t="s">
        <v>803</v>
      </c>
      <c r="L253" s="5" t="s">
        <v>716</v>
      </c>
      <c r="M253" s="5" t="s">
        <v>716</v>
      </c>
      <c r="N253" s="5" t="s">
        <v>716</v>
      </c>
      <c r="O253" s="5" t="s">
        <v>716</v>
      </c>
      <c r="P253" s="5" t="s">
        <v>716</v>
      </c>
      <c r="Q253" s="5" t="s">
        <v>716</v>
      </c>
      <c r="R253" s="5" t="s">
        <v>716</v>
      </c>
      <c r="S253" s="5" t="s">
        <v>716</v>
      </c>
      <c r="T253" s="5" t="s">
        <v>716</v>
      </c>
      <c r="U253" s="5" t="s">
        <v>716</v>
      </c>
      <c r="V253" s="5" t="s">
        <v>716</v>
      </c>
      <c r="W253" s="5" t="s">
        <v>716</v>
      </c>
      <c r="X253" s="5" t="s">
        <v>716</v>
      </c>
      <c r="Y253" s="5" t="s">
        <v>716</v>
      </c>
      <c r="Z253" s="5" t="s">
        <v>716</v>
      </c>
      <c r="AA253" s="5" t="s">
        <v>716</v>
      </c>
      <c r="AB253" s="5" t="s">
        <v>716</v>
      </c>
      <c r="AC253" s="5" t="s">
        <v>716</v>
      </c>
      <c r="AD253" s="5" t="s">
        <v>716</v>
      </c>
      <c r="AE253" s="5">
        <v>4</v>
      </c>
      <c r="AF253" s="5" t="s">
        <v>838</v>
      </c>
      <c r="AG253" s="5" t="s">
        <v>716</v>
      </c>
      <c r="AH253" s="5" t="s">
        <v>839</v>
      </c>
      <c r="AI253" s="5" t="s">
        <v>839</v>
      </c>
      <c r="AJ253" s="5" t="s">
        <v>716</v>
      </c>
      <c r="AK253" s="5" t="s">
        <v>716</v>
      </c>
      <c r="AL253" s="5" t="s">
        <v>716</v>
      </c>
      <c r="AM253" s="5" t="s">
        <v>716</v>
      </c>
      <c r="AN253" s="5" t="s">
        <v>716</v>
      </c>
      <c r="AO253" s="5" t="s">
        <v>716</v>
      </c>
      <c r="AP253" s="5" t="s">
        <v>716</v>
      </c>
      <c r="AQ253" s="5" t="s">
        <v>93</v>
      </c>
      <c r="AR253" s="5" t="s">
        <v>716</v>
      </c>
      <c r="AS253" s="5" t="s">
        <v>716</v>
      </c>
      <c r="AT253" s="5" t="s">
        <v>716</v>
      </c>
      <c r="AU253" s="5" t="s">
        <v>716</v>
      </c>
    </row>
    <row r="254" spans="1:47" ht="409.6" x14ac:dyDescent="0.25">
      <c r="A254" s="4">
        <v>45713</v>
      </c>
      <c r="B254" s="4">
        <v>45713</v>
      </c>
      <c r="C254" s="5" t="s">
        <v>88</v>
      </c>
      <c r="D254" s="5" t="s">
        <v>840</v>
      </c>
      <c r="E254" s="5" t="s">
        <v>841</v>
      </c>
      <c r="F254" s="5" t="s">
        <v>947</v>
      </c>
      <c r="G254" s="5" t="s">
        <v>842</v>
      </c>
      <c r="H254" s="5" t="s">
        <v>843</v>
      </c>
      <c r="I254" s="6">
        <v>0</v>
      </c>
      <c r="J254" s="6">
        <v>0</v>
      </c>
      <c r="K254" s="6">
        <v>0</v>
      </c>
      <c r="L254" s="5" t="s">
        <v>716</v>
      </c>
      <c r="M254" s="5" t="s">
        <v>716</v>
      </c>
      <c r="N254" s="5" t="s">
        <v>716</v>
      </c>
      <c r="O254" s="5" t="s">
        <v>716</v>
      </c>
      <c r="P254" s="5" t="s">
        <v>716</v>
      </c>
      <c r="Q254" s="5" t="s">
        <v>716</v>
      </c>
      <c r="R254" s="5" t="s">
        <v>716</v>
      </c>
      <c r="S254" s="5" t="s">
        <v>716</v>
      </c>
      <c r="T254" s="5" t="s">
        <v>716</v>
      </c>
      <c r="U254" s="5" t="s">
        <v>716</v>
      </c>
      <c r="V254" s="5" t="s">
        <v>716</v>
      </c>
      <c r="W254" s="5" t="s">
        <v>716</v>
      </c>
      <c r="X254" s="5" t="s">
        <v>716</v>
      </c>
      <c r="Y254" s="5" t="s">
        <v>716</v>
      </c>
      <c r="Z254" s="5" t="s">
        <v>716</v>
      </c>
      <c r="AA254" s="5" t="s">
        <v>716</v>
      </c>
      <c r="AB254" s="5" t="s">
        <v>716</v>
      </c>
      <c r="AC254" s="5" t="s">
        <v>716</v>
      </c>
      <c r="AD254" s="5" t="s">
        <v>716</v>
      </c>
      <c r="AE254" s="5">
        <v>2</v>
      </c>
      <c r="AF254" s="5" t="s">
        <v>844</v>
      </c>
      <c r="AG254" s="6">
        <v>0</v>
      </c>
      <c r="AH254" s="5" t="s">
        <v>845</v>
      </c>
      <c r="AI254" s="5" t="s">
        <v>845</v>
      </c>
      <c r="AJ254" s="5" t="s">
        <v>845</v>
      </c>
      <c r="AK254" s="5" t="s">
        <v>803</v>
      </c>
      <c r="AL254" s="5" t="s">
        <v>803</v>
      </c>
      <c r="AM254" s="5" t="s">
        <v>803</v>
      </c>
      <c r="AN254" s="5" t="s">
        <v>716</v>
      </c>
      <c r="AO254" s="5" t="s">
        <v>716</v>
      </c>
      <c r="AP254" s="5" t="s">
        <v>716</v>
      </c>
      <c r="AQ254" s="5" t="s">
        <v>716</v>
      </c>
      <c r="AR254" s="5" t="s">
        <v>716</v>
      </c>
      <c r="AS254" s="5" t="s">
        <v>716</v>
      </c>
      <c r="AT254" s="5" t="s">
        <v>716</v>
      </c>
      <c r="AU254" s="5" t="s">
        <v>716</v>
      </c>
    </row>
    <row r="255" spans="1:47" ht="242.5" x14ac:dyDescent="0.25">
      <c r="A255" s="5" t="s">
        <v>846</v>
      </c>
      <c r="B255" s="5" t="s">
        <v>847</v>
      </c>
      <c r="C255" s="5" t="s">
        <v>88</v>
      </c>
      <c r="D255" s="5" t="s">
        <v>603</v>
      </c>
      <c r="E255" s="5" t="s">
        <v>848</v>
      </c>
      <c r="F255" s="20" t="s">
        <v>849</v>
      </c>
      <c r="G255" s="5" t="s">
        <v>850</v>
      </c>
      <c r="H255" s="5" t="s">
        <v>949</v>
      </c>
      <c r="I255" s="5" t="s">
        <v>851</v>
      </c>
      <c r="J255" s="5" t="s">
        <v>851</v>
      </c>
      <c r="K255" s="5" t="s">
        <v>851</v>
      </c>
      <c r="L255" s="5" t="s">
        <v>716</v>
      </c>
      <c r="M255" s="5" t="s">
        <v>716</v>
      </c>
      <c r="N255" s="5" t="s">
        <v>716</v>
      </c>
      <c r="O255" s="5" t="s">
        <v>716</v>
      </c>
      <c r="P255" s="5" t="s">
        <v>716</v>
      </c>
      <c r="Q255" s="5" t="s">
        <v>716</v>
      </c>
      <c r="R255" s="5" t="s">
        <v>716</v>
      </c>
      <c r="S255" s="5" t="s">
        <v>716</v>
      </c>
      <c r="T255" s="5" t="s">
        <v>716</v>
      </c>
      <c r="U255" s="5" t="s">
        <v>716</v>
      </c>
      <c r="V255" s="5" t="s">
        <v>716</v>
      </c>
      <c r="W255" s="5" t="s">
        <v>716</v>
      </c>
      <c r="X255" s="5" t="s">
        <v>716</v>
      </c>
      <c r="Y255" s="5" t="s">
        <v>716</v>
      </c>
      <c r="Z255" s="5" t="s">
        <v>716</v>
      </c>
      <c r="AA255" s="5" t="s">
        <v>716</v>
      </c>
      <c r="AB255" s="5" t="s">
        <v>716</v>
      </c>
      <c r="AC255" s="5" t="s">
        <v>716</v>
      </c>
      <c r="AD255" s="5" t="s">
        <v>716</v>
      </c>
      <c r="AE255" s="5" t="s">
        <v>716</v>
      </c>
      <c r="AF255" s="5" t="s">
        <v>716</v>
      </c>
      <c r="AG255" s="5" t="s">
        <v>716</v>
      </c>
      <c r="AH255" s="5">
        <v>15</v>
      </c>
      <c r="AI255" s="5" t="s">
        <v>716</v>
      </c>
      <c r="AJ255" s="5" t="s">
        <v>716</v>
      </c>
      <c r="AK255" s="5" t="s">
        <v>716</v>
      </c>
      <c r="AL255" s="5" t="s">
        <v>716</v>
      </c>
      <c r="AM255" s="5" t="s">
        <v>716</v>
      </c>
      <c r="AN255" s="5" t="s">
        <v>716</v>
      </c>
      <c r="AO255" s="5" t="s">
        <v>716</v>
      </c>
      <c r="AP255" s="5" t="s">
        <v>716</v>
      </c>
      <c r="AQ255" s="5" t="s">
        <v>716</v>
      </c>
      <c r="AR255" s="5" t="s">
        <v>716</v>
      </c>
      <c r="AS255" s="5" t="s">
        <v>716</v>
      </c>
      <c r="AT255" s="5" t="s">
        <v>716</v>
      </c>
      <c r="AU255" s="5" t="s">
        <v>716</v>
      </c>
    </row>
    <row r="256" spans="1:47" ht="114.15" x14ac:dyDescent="0.25">
      <c r="A256" s="5" t="s">
        <v>852</v>
      </c>
      <c r="B256" s="5" t="s">
        <v>853</v>
      </c>
      <c r="C256" s="5" t="s">
        <v>88</v>
      </c>
      <c r="D256" s="5" t="s">
        <v>603</v>
      </c>
      <c r="E256" s="5" t="s">
        <v>854</v>
      </c>
      <c r="F256" s="20" t="s">
        <v>855</v>
      </c>
      <c r="G256" s="5" t="s">
        <v>856</v>
      </c>
      <c r="H256" s="5" t="s">
        <v>949</v>
      </c>
      <c r="I256" s="5" t="s">
        <v>851</v>
      </c>
      <c r="J256" s="5" t="s">
        <v>851</v>
      </c>
      <c r="K256" s="5" t="s">
        <v>851</v>
      </c>
      <c r="L256" s="5" t="s">
        <v>716</v>
      </c>
      <c r="M256" s="5" t="s">
        <v>716</v>
      </c>
      <c r="N256" s="5" t="s">
        <v>716</v>
      </c>
      <c r="O256" s="5" t="s">
        <v>716</v>
      </c>
      <c r="P256" s="5" t="s">
        <v>716</v>
      </c>
      <c r="Q256" s="5" t="s">
        <v>716</v>
      </c>
      <c r="R256" s="5" t="s">
        <v>716</v>
      </c>
      <c r="S256" s="5" t="s">
        <v>716</v>
      </c>
      <c r="T256" s="5" t="s">
        <v>716</v>
      </c>
      <c r="U256" s="5" t="s">
        <v>716</v>
      </c>
      <c r="V256" s="5" t="s">
        <v>716</v>
      </c>
      <c r="W256" s="5" t="s">
        <v>716</v>
      </c>
      <c r="X256" s="5" t="s">
        <v>716</v>
      </c>
      <c r="Y256" s="5" t="s">
        <v>716</v>
      </c>
      <c r="Z256" s="5" t="s">
        <v>716</v>
      </c>
      <c r="AA256" s="5" t="s">
        <v>716</v>
      </c>
      <c r="AB256" s="5" t="s">
        <v>716</v>
      </c>
      <c r="AC256" s="5" t="s">
        <v>716</v>
      </c>
      <c r="AD256" s="5" t="s">
        <v>716</v>
      </c>
      <c r="AE256" s="5" t="s">
        <v>716</v>
      </c>
      <c r="AF256" s="5" t="s">
        <v>716</v>
      </c>
      <c r="AG256" s="5" t="s">
        <v>716</v>
      </c>
      <c r="AH256" s="5">
        <v>58</v>
      </c>
      <c r="AI256" s="5" t="s">
        <v>716</v>
      </c>
      <c r="AJ256" s="5" t="s">
        <v>716</v>
      </c>
      <c r="AK256" s="5" t="s">
        <v>716</v>
      </c>
      <c r="AL256" s="5" t="s">
        <v>716</v>
      </c>
      <c r="AM256" s="5" t="s">
        <v>716</v>
      </c>
      <c r="AN256" s="5" t="s">
        <v>716</v>
      </c>
      <c r="AO256" s="5" t="s">
        <v>716</v>
      </c>
      <c r="AP256" s="5" t="s">
        <v>716</v>
      </c>
      <c r="AQ256" s="5" t="s">
        <v>716</v>
      </c>
      <c r="AR256" s="5" t="s">
        <v>716</v>
      </c>
      <c r="AS256" s="5" t="s">
        <v>716</v>
      </c>
      <c r="AT256" s="5" t="s">
        <v>716</v>
      </c>
      <c r="AU256" s="5" t="s">
        <v>716</v>
      </c>
    </row>
    <row r="257" spans="1:47" ht="42.8" x14ac:dyDescent="0.25">
      <c r="A257" s="5" t="s">
        <v>852</v>
      </c>
      <c r="B257" s="5" t="s">
        <v>853</v>
      </c>
      <c r="C257" s="5" t="s">
        <v>88</v>
      </c>
      <c r="D257" s="5" t="s">
        <v>603</v>
      </c>
      <c r="E257" s="5" t="s">
        <v>857</v>
      </c>
      <c r="F257" s="20" t="s">
        <v>858</v>
      </c>
      <c r="G257" s="21" t="s">
        <v>858</v>
      </c>
      <c r="H257" s="5" t="s">
        <v>949</v>
      </c>
      <c r="I257" s="5" t="s">
        <v>851</v>
      </c>
      <c r="J257" s="5" t="s">
        <v>851</v>
      </c>
      <c r="K257" s="5" t="s">
        <v>851</v>
      </c>
      <c r="L257" s="5" t="s">
        <v>716</v>
      </c>
      <c r="M257" s="5" t="s">
        <v>716</v>
      </c>
      <c r="N257" s="5" t="s">
        <v>716</v>
      </c>
      <c r="O257" s="5" t="s">
        <v>716</v>
      </c>
      <c r="P257" s="5" t="s">
        <v>716</v>
      </c>
      <c r="Q257" s="5" t="s">
        <v>716</v>
      </c>
      <c r="R257" s="5" t="s">
        <v>716</v>
      </c>
      <c r="S257" s="5" t="s">
        <v>716</v>
      </c>
      <c r="T257" s="5" t="s">
        <v>716</v>
      </c>
      <c r="U257" s="5" t="s">
        <v>716</v>
      </c>
      <c r="V257" s="5" t="s">
        <v>716</v>
      </c>
      <c r="W257" s="5" t="s">
        <v>716</v>
      </c>
      <c r="X257" s="5" t="s">
        <v>716</v>
      </c>
      <c r="Y257" s="5" t="s">
        <v>716</v>
      </c>
      <c r="Z257" s="5" t="s">
        <v>716</v>
      </c>
      <c r="AA257" s="5" t="s">
        <v>716</v>
      </c>
      <c r="AB257" s="5" t="s">
        <v>716</v>
      </c>
      <c r="AC257" s="5" t="s">
        <v>716</v>
      </c>
      <c r="AD257" s="5" t="s">
        <v>716</v>
      </c>
      <c r="AE257" s="5" t="s">
        <v>716</v>
      </c>
      <c r="AF257" s="5" t="s">
        <v>716</v>
      </c>
      <c r="AG257" s="5" t="s">
        <v>716</v>
      </c>
      <c r="AH257" s="5">
        <v>16</v>
      </c>
      <c r="AI257" s="5" t="s">
        <v>716</v>
      </c>
      <c r="AJ257" s="5" t="s">
        <v>716</v>
      </c>
      <c r="AK257" s="5" t="s">
        <v>716</v>
      </c>
      <c r="AL257" s="5" t="s">
        <v>716</v>
      </c>
      <c r="AM257" s="5" t="s">
        <v>716</v>
      </c>
      <c r="AN257" s="5" t="s">
        <v>716</v>
      </c>
      <c r="AO257" s="5" t="s">
        <v>716</v>
      </c>
      <c r="AP257" s="5" t="s">
        <v>716</v>
      </c>
      <c r="AQ257" s="5" t="s">
        <v>716</v>
      </c>
      <c r="AR257" s="5" t="s">
        <v>716</v>
      </c>
      <c r="AS257" s="5" t="s">
        <v>716</v>
      </c>
      <c r="AT257" s="5" t="s">
        <v>716</v>
      </c>
      <c r="AU257" s="5" t="s">
        <v>716</v>
      </c>
    </row>
    <row r="258" spans="1:47" ht="242.5" x14ac:dyDescent="0.25">
      <c r="A258" s="5" t="s">
        <v>859</v>
      </c>
      <c r="B258" s="5" t="s">
        <v>860</v>
      </c>
      <c r="C258" s="5" t="s">
        <v>88</v>
      </c>
      <c r="D258" s="5" t="s">
        <v>603</v>
      </c>
      <c r="E258" s="5" t="s">
        <v>861</v>
      </c>
      <c r="F258" s="21" t="s">
        <v>862</v>
      </c>
      <c r="G258" s="5" t="s">
        <v>863</v>
      </c>
      <c r="H258" s="5" t="s">
        <v>949</v>
      </c>
      <c r="I258" s="5" t="s">
        <v>851</v>
      </c>
      <c r="J258" s="5" t="s">
        <v>851</v>
      </c>
      <c r="K258" s="5" t="s">
        <v>851</v>
      </c>
      <c r="L258" s="5" t="s">
        <v>716</v>
      </c>
      <c r="M258" s="5" t="s">
        <v>716</v>
      </c>
      <c r="N258" s="5" t="s">
        <v>716</v>
      </c>
      <c r="O258" s="5" t="s">
        <v>716</v>
      </c>
      <c r="P258" s="5" t="s">
        <v>716</v>
      </c>
      <c r="Q258" s="5" t="s">
        <v>716</v>
      </c>
      <c r="R258" s="5" t="s">
        <v>716</v>
      </c>
      <c r="S258" s="5" t="s">
        <v>716</v>
      </c>
      <c r="T258" s="5" t="s">
        <v>716</v>
      </c>
      <c r="U258" s="5" t="s">
        <v>716</v>
      </c>
      <c r="V258" s="5" t="s">
        <v>716</v>
      </c>
      <c r="W258" s="5" t="s">
        <v>716</v>
      </c>
      <c r="X258" s="5" t="s">
        <v>716</v>
      </c>
      <c r="Y258" s="5" t="s">
        <v>716</v>
      </c>
      <c r="Z258" s="5" t="s">
        <v>716</v>
      </c>
      <c r="AA258" s="5" t="s">
        <v>716</v>
      </c>
      <c r="AB258" s="5" t="s">
        <v>716</v>
      </c>
      <c r="AC258" s="5" t="s">
        <v>716</v>
      </c>
      <c r="AD258" s="5" t="s">
        <v>716</v>
      </c>
      <c r="AE258" s="5" t="s">
        <v>716</v>
      </c>
      <c r="AF258" s="5" t="s">
        <v>716</v>
      </c>
      <c r="AG258" s="5" t="s">
        <v>716</v>
      </c>
      <c r="AH258" s="5">
        <v>14</v>
      </c>
      <c r="AI258" s="5" t="s">
        <v>716</v>
      </c>
      <c r="AJ258" s="5" t="s">
        <v>716</v>
      </c>
      <c r="AK258" s="5" t="s">
        <v>716</v>
      </c>
      <c r="AL258" s="5" t="s">
        <v>716</v>
      </c>
      <c r="AM258" s="5" t="s">
        <v>716</v>
      </c>
      <c r="AN258" s="5" t="s">
        <v>716</v>
      </c>
      <c r="AO258" s="5" t="s">
        <v>716</v>
      </c>
      <c r="AP258" s="5" t="s">
        <v>716</v>
      </c>
      <c r="AQ258" s="5" t="s">
        <v>716</v>
      </c>
      <c r="AR258" s="5" t="s">
        <v>716</v>
      </c>
      <c r="AS258" s="5" t="s">
        <v>716</v>
      </c>
      <c r="AT258" s="5" t="s">
        <v>716</v>
      </c>
      <c r="AU258" s="5" t="s">
        <v>716</v>
      </c>
    </row>
    <row r="259" spans="1:47" ht="85.6" x14ac:dyDescent="0.25">
      <c r="A259" s="22" t="s">
        <v>864</v>
      </c>
      <c r="B259" s="5" t="s">
        <v>853</v>
      </c>
      <c r="C259" s="5" t="s">
        <v>88</v>
      </c>
      <c r="D259" s="5" t="s">
        <v>603</v>
      </c>
      <c r="E259" s="5" t="s">
        <v>865</v>
      </c>
      <c r="F259" s="20" t="s">
        <v>866</v>
      </c>
      <c r="G259" s="5" t="s">
        <v>867</v>
      </c>
      <c r="H259" s="5" t="s">
        <v>949</v>
      </c>
      <c r="I259" s="5" t="s">
        <v>851</v>
      </c>
      <c r="J259" s="5" t="s">
        <v>851</v>
      </c>
      <c r="K259" s="5" t="s">
        <v>851</v>
      </c>
      <c r="L259" s="5" t="s">
        <v>716</v>
      </c>
      <c r="M259" s="5" t="s">
        <v>716</v>
      </c>
      <c r="N259" s="5" t="s">
        <v>716</v>
      </c>
      <c r="O259" s="5" t="s">
        <v>716</v>
      </c>
      <c r="P259" s="5" t="s">
        <v>716</v>
      </c>
      <c r="Q259" s="5" t="s">
        <v>716</v>
      </c>
      <c r="R259" s="5" t="s">
        <v>716</v>
      </c>
      <c r="S259" s="5" t="s">
        <v>716</v>
      </c>
      <c r="T259" s="5" t="s">
        <v>716</v>
      </c>
      <c r="U259" s="5" t="s">
        <v>716</v>
      </c>
      <c r="V259" s="5" t="s">
        <v>716</v>
      </c>
      <c r="W259" s="5" t="s">
        <v>716</v>
      </c>
      <c r="X259" s="5" t="s">
        <v>716</v>
      </c>
      <c r="Y259" s="5" t="s">
        <v>716</v>
      </c>
      <c r="Z259" s="5" t="s">
        <v>716</v>
      </c>
      <c r="AA259" s="5" t="s">
        <v>716</v>
      </c>
      <c r="AB259" s="5" t="s">
        <v>716</v>
      </c>
      <c r="AC259" s="5" t="s">
        <v>716</v>
      </c>
      <c r="AD259" s="5" t="s">
        <v>716</v>
      </c>
      <c r="AE259" s="5" t="s">
        <v>716</v>
      </c>
      <c r="AF259" s="5" t="s">
        <v>716</v>
      </c>
      <c r="AG259" s="5" t="s">
        <v>716</v>
      </c>
      <c r="AH259" s="5">
        <v>26</v>
      </c>
      <c r="AI259" s="5" t="s">
        <v>716</v>
      </c>
      <c r="AJ259" s="5" t="s">
        <v>716</v>
      </c>
      <c r="AK259" s="5" t="s">
        <v>716</v>
      </c>
      <c r="AL259" s="5" t="s">
        <v>716</v>
      </c>
      <c r="AM259" s="5" t="s">
        <v>716</v>
      </c>
      <c r="AN259" s="5" t="s">
        <v>716</v>
      </c>
      <c r="AO259" s="5" t="s">
        <v>716</v>
      </c>
      <c r="AP259" s="5" t="s">
        <v>716</v>
      </c>
      <c r="AQ259" s="5" t="s">
        <v>716</v>
      </c>
      <c r="AR259" s="5" t="s">
        <v>716</v>
      </c>
      <c r="AS259" s="5" t="s">
        <v>716</v>
      </c>
      <c r="AT259" s="5" t="s">
        <v>716</v>
      </c>
      <c r="AU259" s="5" t="s">
        <v>716</v>
      </c>
    </row>
    <row r="260" spans="1:47" ht="99.85" x14ac:dyDescent="0.25">
      <c r="A260" s="4">
        <v>45323</v>
      </c>
      <c r="B260" s="4">
        <v>45412</v>
      </c>
      <c r="C260" s="5" t="s">
        <v>100</v>
      </c>
      <c r="D260" s="5" t="s">
        <v>868</v>
      </c>
      <c r="E260" s="5" t="s">
        <v>720</v>
      </c>
      <c r="F260" s="5" t="s">
        <v>869</v>
      </c>
      <c r="G260" s="5" t="s">
        <v>870</v>
      </c>
      <c r="H260" s="5" t="s">
        <v>948</v>
      </c>
      <c r="I260" s="5">
        <v>0</v>
      </c>
      <c r="J260" s="5">
        <v>0</v>
      </c>
      <c r="K260" s="5">
        <v>0</v>
      </c>
      <c r="L260" s="5" t="s">
        <v>716</v>
      </c>
      <c r="M260" s="5" t="s">
        <v>716</v>
      </c>
      <c r="N260" s="5" t="s">
        <v>716</v>
      </c>
      <c r="O260" s="5" t="s">
        <v>716</v>
      </c>
      <c r="P260" s="5" t="s">
        <v>716</v>
      </c>
      <c r="Q260" s="5" t="s">
        <v>716</v>
      </c>
      <c r="R260" s="5" t="s">
        <v>716</v>
      </c>
      <c r="S260" s="5" t="s">
        <v>716</v>
      </c>
      <c r="T260" s="5" t="s">
        <v>716</v>
      </c>
      <c r="U260" s="5" t="s">
        <v>716</v>
      </c>
      <c r="V260" s="5" t="s">
        <v>716</v>
      </c>
      <c r="W260" s="5" t="s">
        <v>716</v>
      </c>
      <c r="X260" s="5" t="s">
        <v>716</v>
      </c>
      <c r="Y260" s="5" t="s">
        <v>716</v>
      </c>
      <c r="Z260" s="5" t="s">
        <v>716</v>
      </c>
      <c r="AA260" s="5" t="s">
        <v>716</v>
      </c>
      <c r="AB260" s="5" t="s">
        <v>716</v>
      </c>
      <c r="AC260" s="5" t="s">
        <v>716</v>
      </c>
      <c r="AD260" s="5" t="s">
        <v>716</v>
      </c>
      <c r="AE260" s="5">
        <v>4</v>
      </c>
      <c r="AF260" s="5" t="s">
        <v>872</v>
      </c>
      <c r="AG260" s="5">
        <v>0</v>
      </c>
      <c r="AH260" s="5">
        <v>756</v>
      </c>
      <c r="AI260" s="5">
        <v>0</v>
      </c>
      <c r="AJ260" s="5">
        <v>756</v>
      </c>
      <c r="AK260" s="5" t="s">
        <v>716</v>
      </c>
      <c r="AL260" s="5" t="s">
        <v>716</v>
      </c>
      <c r="AM260" s="5" t="s">
        <v>716</v>
      </c>
      <c r="AN260" s="5" t="s">
        <v>716</v>
      </c>
      <c r="AO260" s="5" t="s">
        <v>716</v>
      </c>
      <c r="AP260" s="5" t="s">
        <v>716</v>
      </c>
      <c r="AQ260" s="5" t="s">
        <v>675</v>
      </c>
      <c r="AR260" s="5" t="s">
        <v>873</v>
      </c>
      <c r="AS260" s="5" t="s">
        <v>874</v>
      </c>
      <c r="AT260" s="5" t="s">
        <v>93</v>
      </c>
      <c r="AU260" s="5" t="s">
        <v>871</v>
      </c>
    </row>
    <row r="261" spans="1:47" ht="299.55" x14ac:dyDescent="0.25">
      <c r="A261" s="4">
        <v>45398</v>
      </c>
      <c r="B261" s="4">
        <v>45398</v>
      </c>
      <c r="C261" s="5" t="s">
        <v>88</v>
      </c>
      <c r="D261" s="5" t="s">
        <v>875</v>
      </c>
      <c r="E261" s="5" t="s">
        <v>529</v>
      </c>
      <c r="F261" s="5" t="s">
        <v>876</v>
      </c>
      <c r="G261" s="5" t="s">
        <v>877</v>
      </c>
      <c r="H261" s="5" t="s">
        <v>948</v>
      </c>
      <c r="I261" s="5">
        <v>0</v>
      </c>
      <c r="J261" s="5">
        <v>0</v>
      </c>
      <c r="K261" s="5">
        <v>0</v>
      </c>
      <c r="L261" s="5" t="s">
        <v>716</v>
      </c>
      <c r="M261" s="5" t="s">
        <v>716</v>
      </c>
      <c r="N261" s="5" t="s">
        <v>716</v>
      </c>
      <c r="O261" s="5" t="s">
        <v>716</v>
      </c>
      <c r="P261" s="5" t="s">
        <v>716</v>
      </c>
      <c r="Q261" s="5" t="s">
        <v>716</v>
      </c>
      <c r="R261" s="5" t="s">
        <v>716</v>
      </c>
      <c r="S261" s="5" t="s">
        <v>716</v>
      </c>
      <c r="T261" s="5" t="s">
        <v>716</v>
      </c>
      <c r="U261" s="5" t="s">
        <v>716</v>
      </c>
      <c r="V261" s="5" t="s">
        <v>716</v>
      </c>
      <c r="W261" s="5" t="s">
        <v>716</v>
      </c>
      <c r="X261" s="5" t="s">
        <v>716</v>
      </c>
      <c r="Y261" s="5" t="s">
        <v>716</v>
      </c>
      <c r="Z261" s="5" t="s">
        <v>716</v>
      </c>
      <c r="AA261" s="5" t="s">
        <v>716</v>
      </c>
      <c r="AB261" s="5" t="s">
        <v>716</v>
      </c>
      <c r="AC261" s="5" t="s">
        <v>716</v>
      </c>
      <c r="AD261" s="5" t="s">
        <v>716</v>
      </c>
      <c r="AE261" s="5">
        <v>11</v>
      </c>
      <c r="AF261" s="5" t="s">
        <v>878</v>
      </c>
      <c r="AG261" s="5">
        <v>0</v>
      </c>
      <c r="AH261" s="5">
        <v>35</v>
      </c>
      <c r="AI261" s="5">
        <v>35</v>
      </c>
      <c r="AJ261" s="5" t="s">
        <v>879</v>
      </c>
      <c r="AK261" s="5" t="s">
        <v>716</v>
      </c>
      <c r="AL261" s="5" t="s">
        <v>716</v>
      </c>
      <c r="AM261" s="5" t="s">
        <v>716</v>
      </c>
      <c r="AN261" s="5" t="s">
        <v>716</v>
      </c>
      <c r="AO261" s="5" t="s">
        <v>716</v>
      </c>
      <c r="AP261" s="5" t="s">
        <v>716</v>
      </c>
      <c r="AQ261" s="5" t="s">
        <v>716</v>
      </c>
      <c r="AR261" s="5" t="s">
        <v>716</v>
      </c>
      <c r="AS261" s="5" t="s">
        <v>716</v>
      </c>
      <c r="AT261" s="5" t="s">
        <v>716</v>
      </c>
      <c r="AU261" s="5" t="s">
        <v>716</v>
      </c>
    </row>
    <row r="262" spans="1:47" ht="409.6" x14ac:dyDescent="0.25">
      <c r="A262" s="4">
        <v>45407</v>
      </c>
      <c r="B262" s="4">
        <v>45408</v>
      </c>
      <c r="C262" s="5" t="s">
        <v>88</v>
      </c>
      <c r="D262" s="5" t="s">
        <v>880</v>
      </c>
      <c r="E262" s="5" t="s">
        <v>529</v>
      </c>
      <c r="F262" s="5" t="s">
        <v>881</v>
      </c>
      <c r="G262" s="5" t="s">
        <v>882</v>
      </c>
      <c r="H262" s="5" t="s">
        <v>948</v>
      </c>
      <c r="I262" s="23" t="s">
        <v>883</v>
      </c>
      <c r="J262" s="5">
        <f>37500+16875</f>
        <v>54375</v>
      </c>
      <c r="K262" s="23">
        <f>150000-J262</f>
        <v>95625</v>
      </c>
      <c r="L262" s="5">
        <v>0</v>
      </c>
      <c r="M262" s="5">
        <v>0</v>
      </c>
      <c r="N262" s="5">
        <v>0</v>
      </c>
      <c r="O262" s="5">
        <v>0</v>
      </c>
      <c r="P262" s="5">
        <v>0</v>
      </c>
      <c r="Q262" s="5">
        <v>0</v>
      </c>
      <c r="R262" s="5">
        <v>0</v>
      </c>
      <c r="S262" s="5">
        <v>0</v>
      </c>
      <c r="T262" s="5">
        <v>0</v>
      </c>
      <c r="U262" s="5">
        <v>0</v>
      </c>
      <c r="V262" s="5">
        <v>0</v>
      </c>
      <c r="W262" s="5">
        <v>0</v>
      </c>
      <c r="X262" s="5">
        <v>0</v>
      </c>
      <c r="Y262" s="5">
        <v>0</v>
      </c>
      <c r="Z262" s="23">
        <v>150000</v>
      </c>
      <c r="AA262" s="5">
        <v>0</v>
      </c>
      <c r="AB262" s="5">
        <v>0</v>
      </c>
      <c r="AC262" s="5">
        <f>J262</f>
        <v>54375</v>
      </c>
      <c r="AD262" s="7">
        <v>0.36</v>
      </c>
      <c r="AE262" s="5">
        <v>19</v>
      </c>
      <c r="AF262" s="5" t="s">
        <v>884</v>
      </c>
      <c r="AG262" s="5">
        <v>0</v>
      </c>
      <c r="AH262" s="5">
        <v>78</v>
      </c>
      <c r="AI262" s="5">
        <v>78</v>
      </c>
      <c r="AJ262" s="5" t="s">
        <v>879</v>
      </c>
      <c r="AK262" s="5" t="s">
        <v>675</v>
      </c>
      <c r="AL262" s="5" t="s">
        <v>885</v>
      </c>
      <c r="AM262" s="5">
        <v>282900</v>
      </c>
      <c r="AN262" s="5" t="s">
        <v>886</v>
      </c>
      <c r="AO262" s="5" t="s">
        <v>642</v>
      </c>
      <c r="AP262" s="4">
        <v>45406</v>
      </c>
      <c r="AQ262" s="5" t="s">
        <v>716</v>
      </c>
      <c r="AR262" s="5" t="s">
        <v>716</v>
      </c>
      <c r="AS262" s="5" t="s">
        <v>716</v>
      </c>
      <c r="AT262" s="5" t="s">
        <v>716</v>
      </c>
      <c r="AU262" s="5" t="s">
        <v>716</v>
      </c>
    </row>
    <row r="263" spans="1:47" ht="256.75" x14ac:dyDescent="0.25">
      <c r="A263" s="4">
        <v>45471</v>
      </c>
      <c r="B263" s="4">
        <v>45471</v>
      </c>
      <c r="C263" s="5" t="s">
        <v>88</v>
      </c>
      <c r="D263" s="5" t="s">
        <v>875</v>
      </c>
      <c r="E263" s="5" t="s">
        <v>529</v>
      </c>
      <c r="F263" s="5" t="s">
        <v>887</v>
      </c>
      <c r="G263" s="5" t="s">
        <v>888</v>
      </c>
      <c r="H263" s="5" t="s">
        <v>948</v>
      </c>
      <c r="I263" s="23">
        <f>J263+K263</f>
        <v>4480</v>
      </c>
      <c r="J263" s="5">
        <f>Q263</f>
        <v>4480</v>
      </c>
      <c r="K263" s="23">
        <v>0</v>
      </c>
      <c r="L263" s="5">
        <v>0</v>
      </c>
      <c r="M263" s="5">
        <v>0</v>
      </c>
      <c r="N263" s="5">
        <v>0</v>
      </c>
      <c r="O263" s="5">
        <v>0</v>
      </c>
      <c r="P263" s="5">
        <v>0</v>
      </c>
      <c r="Q263" s="5">
        <v>4480</v>
      </c>
      <c r="R263" s="5">
        <v>0</v>
      </c>
      <c r="S263" s="5">
        <v>0</v>
      </c>
      <c r="T263" s="5">
        <v>0</v>
      </c>
      <c r="U263" s="5">
        <v>0</v>
      </c>
      <c r="V263" s="5">
        <v>0</v>
      </c>
      <c r="W263" s="5">
        <v>0</v>
      </c>
      <c r="X263" s="5">
        <v>0</v>
      </c>
      <c r="Y263" s="5">
        <v>0</v>
      </c>
      <c r="Z263" s="23">
        <v>0</v>
      </c>
      <c r="AA263" s="5">
        <v>0</v>
      </c>
      <c r="AB263" s="5">
        <v>0</v>
      </c>
      <c r="AC263" s="5">
        <v>0</v>
      </c>
      <c r="AD263" s="7">
        <v>0</v>
      </c>
      <c r="AE263" s="5">
        <v>10</v>
      </c>
      <c r="AF263" s="5" t="s">
        <v>890</v>
      </c>
      <c r="AG263" s="5" t="s">
        <v>716</v>
      </c>
      <c r="AH263" s="5">
        <f>AI263+AJ263</f>
        <v>193</v>
      </c>
      <c r="AI263" s="5">
        <v>95</v>
      </c>
      <c r="AJ263" s="5">
        <v>98</v>
      </c>
      <c r="AK263" s="5" t="s">
        <v>716</v>
      </c>
      <c r="AL263" s="5" t="s">
        <v>716</v>
      </c>
      <c r="AM263" s="5" t="s">
        <v>716</v>
      </c>
      <c r="AN263" s="5" t="s">
        <v>716</v>
      </c>
      <c r="AO263" s="5" t="s">
        <v>716</v>
      </c>
      <c r="AP263" s="5" t="s">
        <v>716</v>
      </c>
      <c r="AQ263" s="5" t="s">
        <v>716</v>
      </c>
      <c r="AR263" s="5" t="s">
        <v>716</v>
      </c>
      <c r="AS263" s="5" t="s">
        <v>716</v>
      </c>
      <c r="AT263" s="5" t="s">
        <v>716</v>
      </c>
      <c r="AU263" s="5" t="s">
        <v>716</v>
      </c>
    </row>
    <row r="264" spans="1:47" ht="142.65" x14ac:dyDescent="0.25">
      <c r="A264" s="4">
        <v>45616</v>
      </c>
      <c r="B264" s="4">
        <v>45616</v>
      </c>
      <c r="C264" s="5" t="s">
        <v>88</v>
      </c>
      <c r="D264" s="5" t="s">
        <v>875</v>
      </c>
      <c r="E264" s="5" t="s">
        <v>891</v>
      </c>
      <c r="F264" s="5" t="s">
        <v>892</v>
      </c>
      <c r="G264" s="5" t="s">
        <v>893</v>
      </c>
      <c r="H264" s="5" t="s">
        <v>948</v>
      </c>
      <c r="I264" s="5">
        <v>0</v>
      </c>
      <c r="J264" s="5">
        <v>0</v>
      </c>
      <c r="K264" s="5">
        <v>0</v>
      </c>
      <c r="L264" s="5" t="s">
        <v>716</v>
      </c>
      <c r="M264" s="5" t="s">
        <v>716</v>
      </c>
      <c r="N264" s="5" t="s">
        <v>716</v>
      </c>
      <c r="O264" s="5" t="s">
        <v>716</v>
      </c>
      <c r="P264" s="5" t="s">
        <v>716</v>
      </c>
      <c r="Q264" s="5" t="s">
        <v>716</v>
      </c>
      <c r="R264" s="5" t="s">
        <v>716</v>
      </c>
      <c r="S264" s="5" t="s">
        <v>716</v>
      </c>
      <c r="T264" s="5" t="s">
        <v>716</v>
      </c>
      <c r="U264" s="5" t="s">
        <v>716</v>
      </c>
      <c r="V264" s="5" t="s">
        <v>716</v>
      </c>
      <c r="W264" s="5" t="s">
        <v>716</v>
      </c>
      <c r="X264" s="5" t="s">
        <v>716</v>
      </c>
      <c r="Y264" s="5" t="s">
        <v>716</v>
      </c>
      <c r="Z264" s="5" t="s">
        <v>716</v>
      </c>
      <c r="AA264" s="5" t="s">
        <v>716</v>
      </c>
      <c r="AB264" s="5" t="s">
        <v>716</v>
      </c>
      <c r="AC264" s="5" t="s">
        <v>716</v>
      </c>
      <c r="AD264" s="5" t="s">
        <v>716</v>
      </c>
      <c r="AE264" s="5" t="s">
        <v>894</v>
      </c>
      <c r="AF264" s="5" t="s">
        <v>895</v>
      </c>
      <c r="AG264" s="5" t="s">
        <v>716</v>
      </c>
      <c r="AH264" s="5" t="s">
        <v>896</v>
      </c>
      <c r="AI264" s="5">
        <v>20</v>
      </c>
      <c r="AJ264" s="5" t="s">
        <v>897</v>
      </c>
      <c r="AK264" s="5" t="s">
        <v>716</v>
      </c>
      <c r="AL264" s="5" t="s">
        <v>716</v>
      </c>
      <c r="AM264" s="5" t="s">
        <v>716</v>
      </c>
      <c r="AN264" s="5" t="s">
        <v>716</v>
      </c>
      <c r="AO264" s="5" t="s">
        <v>716</v>
      </c>
      <c r="AP264" s="5" t="s">
        <v>716</v>
      </c>
      <c r="AQ264" s="5" t="s">
        <v>716</v>
      </c>
      <c r="AR264" s="5" t="s">
        <v>716</v>
      </c>
      <c r="AS264" s="5" t="s">
        <v>716</v>
      </c>
      <c r="AT264" s="5" t="s">
        <v>716</v>
      </c>
      <c r="AU264" s="5" t="s">
        <v>716</v>
      </c>
    </row>
    <row r="265" spans="1:47" ht="399.4" x14ac:dyDescent="0.25">
      <c r="A265" s="4">
        <v>45630</v>
      </c>
      <c r="B265" s="4">
        <v>45630</v>
      </c>
      <c r="C265" s="5" t="s">
        <v>88</v>
      </c>
      <c r="D265" s="5" t="s">
        <v>875</v>
      </c>
      <c r="E265" s="5" t="s">
        <v>529</v>
      </c>
      <c r="F265" s="5" t="s">
        <v>898</v>
      </c>
      <c r="G265" s="5" t="s">
        <v>888</v>
      </c>
      <c r="H265" s="5" t="s">
        <v>948</v>
      </c>
      <c r="I265" s="23">
        <f>J265+K265</f>
        <v>5600</v>
      </c>
      <c r="J265" s="5">
        <f>Q265</f>
        <v>5600</v>
      </c>
      <c r="K265" s="23">
        <v>0</v>
      </c>
      <c r="L265" s="5">
        <v>0</v>
      </c>
      <c r="M265" s="5">
        <v>0</v>
      </c>
      <c r="N265" s="5">
        <v>0</v>
      </c>
      <c r="O265" s="5">
        <v>0</v>
      </c>
      <c r="P265" s="5">
        <v>0</v>
      </c>
      <c r="Q265" s="10">
        <v>5600</v>
      </c>
      <c r="R265" s="5">
        <v>0</v>
      </c>
      <c r="S265" s="5">
        <v>0</v>
      </c>
      <c r="T265" s="5">
        <v>0</v>
      </c>
      <c r="U265" s="5">
        <v>0</v>
      </c>
      <c r="V265" s="5">
        <v>0</v>
      </c>
      <c r="W265" s="5">
        <v>0</v>
      </c>
      <c r="X265" s="5">
        <v>0</v>
      </c>
      <c r="Y265" s="5">
        <v>0</v>
      </c>
      <c r="Z265" s="23">
        <v>0</v>
      </c>
      <c r="AA265" s="5">
        <v>0</v>
      </c>
      <c r="AB265" s="5">
        <v>0</v>
      </c>
      <c r="AC265" s="5">
        <v>0</v>
      </c>
      <c r="AD265" s="7">
        <v>0</v>
      </c>
      <c r="AE265" s="5">
        <v>16</v>
      </c>
      <c r="AF265" s="5" t="s">
        <v>899</v>
      </c>
      <c r="AG265" s="5" t="s">
        <v>716</v>
      </c>
      <c r="AH265" s="5">
        <f>AI265+AJ265</f>
        <v>208</v>
      </c>
      <c r="AI265" s="5">
        <v>114</v>
      </c>
      <c r="AJ265" s="5">
        <v>94</v>
      </c>
      <c r="AK265" s="5" t="s">
        <v>716</v>
      </c>
      <c r="AL265" s="5" t="s">
        <v>716</v>
      </c>
      <c r="AM265" s="5" t="s">
        <v>716</v>
      </c>
      <c r="AN265" s="5" t="s">
        <v>716</v>
      </c>
      <c r="AO265" s="5" t="s">
        <v>716</v>
      </c>
      <c r="AP265" s="5" t="s">
        <v>716</v>
      </c>
      <c r="AQ265" s="5" t="s">
        <v>716</v>
      </c>
      <c r="AR265" s="5" t="s">
        <v>716</v>
      </c>
      <c r="AS265" s="5" t="s">
        <v>716</v>
      </c>
      <c r="AT265" s="5" t="s">
        <v>716</v>
      </c>
      <c r="AU265" s="5" t="s">
        <v>716</v>
      </c>
    </row>
    <row r="266" spans="1:47" ht="409.6" x14ac:dyDescent="0.25">
      <c r="A266" s="4">
        <v>45687</v>
      </c>
      <c r="B266" s="4">
        <v>45687</v>
      </c>
      <c r="C266" s="5" t="s">
        <v>88</v>
      </c>
      <c r="D266" s="5" t="s">
        <v>900</v>
      </c>
      <c r="E266" s="5" t="s">
        <v>529</v>
      </c>
      <c r="F266" s="5" t="s">
        <v>901</v>
      </c>
      <c r="G266" s="5" t="s">
        <v>902</v>
      </c>
      <c r="H266" s="5" t="s">
        <v>903</v>
      </c>
      <c r="I266" s="5">
        <v>0</v>
      </c>
      <c r="J266" s="5">
        <v>0</v>
      </c>
      <c r="K266" s="5" t="s">
        <v>904</v>
      </c>
      <c r="L266" s="5" t="s">
        <v>716</v>
      </c>
      <c r="M266" s="5" t="s">
        <v>716</v>
      </c>
      <c r="N266" s="5" t="s">
        <v>716</v>
      </c>
      <c r="O266" s="5" t="s">
        <v>716</v>
      </c>
      <c r="P266" s="5" t="s">
        <v>716</v>
      </c>
      <c r="Q266" s="5" t="s">
        <v>716</v>
      </c>
      <c r="R266" s="5" t="s">
        <v>716</v>
      </c>
      <c r="S266" s="5" t="s">
        <v>716</v>
      </c>
      <c r="T266" s="5" t="s">
        <v>716</v>
      </c>
      <c r="U266" s="5" t="s">
        <v>716</v>
      </c>
      <c r="V266" s="5" t="s">
        <v>716</v>
      </c>
      <c r="W266" s="5" t="s">
        <v>716</v>
      </c>
      <c r="X266" s="5" t="s">
        <v>716</v>
      </c>
      <c r="Y266" s="5" t="s">
        <v>716</v>
      </c>
      <c r="Z266" s="5" t="s">
        <v>716</v>
      </c>
      <c r="AA266" s="5" t="s">
        <v>716</v>
      </c>
      <c r="AB266" s="5" t="s">
        <v>716</v>
      </c>
      <c r="AC266" s="5" t="s">
        <v>716</v>
      </c>
      <c r="AD266" s="5" t="s">
        <v>716</v>
      </c>
      <c r="AE266" s="5">
        <v>86</v>
      </c>
      <c r="AF266" s="5" t="s">
        <v>905</v>
      </c>
      <c r="AG266" s="5" t="s">
        <v>716</v>
      </c>
      <c r="AH266" s="5">
        <v>3430</v>
      </c>
      <c r="AI266" s="5">
        <v>337</v>
      </c>
      <c r="AJ266" s="5">
        <v>3093</v>
      </c>
      <c r="AK266" s="5" t="s">
        <v>716</v>
      </c>
      <c r="AL266" s="5" t="s">
        <v>716</v>
      </c>
      <c r="AM266" s="5" t="s">
        <v>716</v>
      </c>
      <c r="AN266" s="5" t="s">
        <v>716</v>
      </c>
      <c r="AO266" s="5" t="s">
        <v>716</v>
      </c>
      <c r="AP266" s="5" t="s">
        <v>716</v>
      </c>
      <c r="AQ266" s="5" t="s">
        <v>716</v>
      </c>
      <c r="AR266" s="5" t="s">
        <v>716</v>
      </c>
      <c r="AS266" s="5" t="s">
        <v>716</v>
      </c>
      <c r="AT266" s="5" t="s">
        <v>716</v>
      </c>
      <c r="AU266" s="5" t="s">
        <v>716</v>
      </c>
    </row>
    <row r="267" spans="1:47" ht="156.9" x14ac:dyDescent="0.25">
      <c r="A267" s="4">
        <v>45688</v>
      </c>
      <c r="B267" s="4">
        <v>45688</v>
      </c>
      <c r="C267" s="5" t="s">
        <v>88</v>
      </c>
      <c r="D267" s="5" t="s">
        <v>875</v>
      </c>
      <c r="E267" s="5" t="s">
        <v>906</v>
      </c>
      <c r="F267" s="5" t="s">
        <v>907</v>
      </c>
      <c r="G267" s="5" t="s">
        <v>908</v>
      </c>
      <c r="H267" s="5" t="s">
        <v>889</v>
      </c>
      <c r="I267" s="5">
        <v>0</v>
      </c>
      <c r="J267" s="5">
        <v>0</v>
      </c>
      <c r="K267" s="5">
        <v>0</v>
      </c>
      <c r="L267" s="5" t="s">
        <v>716</v>
      </c>
      <c r="M267" s="5" t="s">
        <v>716</v>
      </c>
      <c r="N267" s="5" t="s">
        <v>716</v>
      </c>
      <c r="O267" s="5" t="s">
        <v>716</v>
      </c>
      <c r="P267" s="5" t="s">
        <v>716</v>
      </c>
      <c r="Q267" s="5" t="s">
        <v>716</v>
      </c>
      <c r="R267" s="5" t="s">
        <v>716</v>
      </c>
      <c r="S267" s="5" t="s">
        <v>716</v>
      </c>
      <c r="T267" s="5" t="s">
        <v>716</v>
      </c>
      <c r="U267" s="5" t="s">
        <v>716</v>
      </c>
      <c r="V267" s="5" t="s">
        <v>716</v>
      </c>
      <c r="W267" s="5" t="s">
        <v>716</v>
      </c>
      <c r="X267" s="5" t="s">
        <v>716</v>
      </c>
      <c r="Y267" s="5" t="s">
        <v>716</v>
      </c>
      <c r="Z267" s="5" t="s">
        <v>716</v>
      </c>
      <c r="AA267" s="5" t="s">
        <v>716</v>
      </c>
      <c r="AB267" s="5" t="s">
        <v>716</v>
      </c>
      <c r="AC267" s="5" t="s">
        <v>716</v>
      </c>
      <c r="AD267" s="5" t="s">
        <v>716</v>
      </c>
      <c r="AE267" s="5" t="s">
        <v>909</v>
      </c>
      <c r="AF267" s="5" t="s">
        <v>910</v>
      </c>
      <c r="AG267" s="5">
        <v>0</v>
      </c>
      <c r="AH267" s="5">
        <v>138</v>
      </c>
      <c r="AI267" s="5">
        <v>65</v>
      </c>
      <c r="AJ267" s="5">
        <v>73</v>
      </c>
      <c r="AK267" s="5" t="s">
        <v>716</v>
      </c>
      <c r="AL267" s="5" t="s">
        <v>716</v>
      </c>
      <c r="AM267" s="5" t="s">
        <v>716</v>
      </c>
      <c r="AN267" s="5" t="s">
        <v>716</v>
      </c>
      <c r="AO267" s="5" t="s">
        <v>716</v>
      </c>
      <c r="AP267" s="5" t="s">
        <v>716</v>
      </c>
      <c r="AQ267" s="5" t="s">
        <v>716</v>
      </c>
      <c r="AR267" s="5" t="s">
        <v>716</v>
      </c>
      <c r="AS267" s="5" t="s">
        <v>716</v>
      </c>
      <c r="AT267" s="5" t="s">
        <v>716</v>
      </c>
      <c r="AU267" s="5" t="s">
        <v>716</v>
      </c>
    </row>
    <row r="268" spans="1:47" ht="185.45" x14ac:dyDescent="0.25">
      <c r="A268" s="4">
        <v>45719</v>
      </c>
      <c r="B268" s="4">
        <v>45719</v>
      </c>
      <c r="C268" s="5" t="s">
        <v>88</v>
      </c>
      <c r="D268" s="5" t="s">
        <v>911</v>
      </c>
      <c r="E268" s="5" t="s">
        <v>906</v>
      </c>
      <c r="F268" s="5" t="s">
        <v>912</v>
      </c>
      <c r="G268" s="5" t="s">
        <v>913</v>
      </c>
      <c r="H268" s="5" t="s">
        <v>889</v>
      </c>
      <c r="I268" s="5">
        <v>0</v>
      </c>
      <c r="J268" s="5">
        <v>0</v>
      </c>
      <c r="K268" s="5" t="s">
        <v>914</v>
      </c>
      <c r="L268" s="5" t="s">
        <v>716</v>
      </c>
      <c r="M268" s="5" t="s">
        <v>716</v>
      </c>
      <c r="N268" s="5" t="s">
        <v>716</v>
      </c>
      <c r="O268" s="5" t="s">
        <v>716</v>
      </c>
      <c r="P268" s="5" t="s">
        <v>716</v>
      </c>
      <c r="Q268" s="5" t="s">
        <v>716</v>
      </c>
      <c r="R268" s="5" t="s">
        <v>716</v>
      </c>
      <c r="S268" s="5" t="s">
        <v>716</v>
      </c>
      <c r="T268" s="5" t="s">
        <v>716</v>
      </c>
      <c r="U268" s="5" t="s">
        <v>716</v>
      </c>
      <c r="V268" s="5" t="s">
        <v>716</v>
      </c>
      <c r="W268" s="5" t="s">
        <v>716</v>
      </c>
      <c r="X268" s="5" t="s">
        <v>716</v>
      </c>
      <c r="Y268" s="5" t="s">
        <v>716</v>
      </c>
      <c r="Z268" s="5" t="s">
        <v>716</v>
      </c>
      <c r="AA268" s="5" t="s">
        <v>716</v>
      </c>
      <c r="AB268" s="5" t="s">
        <v>716</v>
      </c>
      <c r="AC268" s="5" t="s">
        <v>716</v>
      </c>
      <c r="AD268" s="5" t="s">
        <v>716</v>
      </c>
      <c r="AE268" s="5" t="s">
        <v>915</v>
      </c>
      <c r="AF268" s="5" t="s">
        <v>915</v>
      </c>
      <c r="AG268" s="5">
        <v>0</v>
      </c>
      <c r="AH268" s="5">
        <v>89</v>
      </c>
      <c r="AI268" s="5">
        <v>40</v>
      </c>
      <c r="AJ268" s="5">
        <v>49</v>
      </c>
      <c r="AK268" s="5" t="s">
        <v>716</v>
      </c>
      <c r="AL268" s="5" t="s">
        <v>716</v>
      </c>
      <c r="AM268" s="5" t="s">
        <v>716</v>
      </c>
      <c r="AN268" s="5" t="s">
        <v>716</v>
      </c>
      <c r="AO268" s="5" t="s">
        <v>716</v>
      </c>
      <c r="AP268" s="5" t="s">
        <v>716</v>
      </c>
      <c r="AQ268" s="5" t="s">
        <v>716</v>
      </c>
      <c r="AR268" s="5" t="s">
        <v>716</v>
      </c>
      <c r="AS268" s="5" t="s">
        <v>716</v>
      </c>
      <c r="AT268" s="5" t="s">
        <v>716</v>
      </c>
      <c r="AU268" s="5" t="s">
        <v>716</v>
      </c>
    </row>
    <row r="269" spans="1:47" ht="409.6" x14ac:dyDescent="0.25">
      <c r="A269" s="4">
        <v>45734</v>
      </c>
      <c r="B269" s="4">
        <v>45734</v>
      </c>
      <c r="C269" s="5" t="s">
        <v>916</v>
      </c>
      <c r="D269" s="5" t="s">
        <v>917</v>
      </c>
      <c r="E269" s="5" t="s">
        <v>529</v>
      </c>
      <c r="F269" s="5" t="s">
        <v>918</v>
      </c>
      <c r="G269" s="5" t="s">
        <v>919</v>
      </c>
      <c r="H269" s="5" t="s">
        <v>920</v>
      </c>
      <c r="I269" s="5">
        <v>0</v>
      </c>
      <c r="J269" s="5">
        <v>0</v>
      </c>
      <c r="K269" s="5" t="s">
        <v>921</v>
      </c>
      <c r="L269" s="5" t="s">
        <v>716</v>
      </c>
      <c r="M269" s="5" t="s">
        <v>716</v>
      </c>
      <c r="N269" s="5" t="s">
        <v>716</v>
      </c>
      <c r="O269" s="5" t="s">
        <v>716</v>
      </c>
      <c r="P269" s="5" t="s">
        <v>716</v>
      </c>
      <c r="Q269" s="5" t="s">
        <v>716</v>
      </c>
      <c r="R269" s="5" t="s">
        <v>716</v>
      </c>
      <c r="S269" s="5" t="s">
        <v>716</v>
      </c>
      <c r="T269" s="5" t="s">
        <v>716</v>
      </c>
      <c r="U269" s="5" t="s">
        <v>716</v>
      </c>
      <c r="V269" s="5" t="s">
        <v>716</v>
      </c>
      <c r="W269" s="5" t="s">
        <v>716</v>
      </c>
      <c r="X269" s="5" t="s">
        <v>716</v>
      </c>
      <c r="Y269" s="5" t="s">
        <v>716</v>
      </c>
      <c r="Z269" s="5" t="s">
        <v>716</v>
      </c>
      <c r="AA269" s="5" t="s">
        <v>716</v>
      </c>
      <c r="AB269" s="5" t="s">
        <v>716</v>
      </c>
      <c r="AC269" s="5" t="s">
        <v>716</v>
      </c>
      <c r="AD269" s="5" t="s">
        <v>716</v>
      </c>
      <c r="AE269" s="5">
        <v>23</v>
      </c>
      <c r="AF269" s="5" t="s">
        <v>922</v>
      </c>
      <c r="AG269" s="5" t="s">
        <v>923</v>
      </c>
      <c r="AH269" s="5">
        <v>870</v>
      </c>
      <c r="AI269" s="5">
        <v>285</v>
      </c>
      <c r="AJ269" s="5">
        <v>585</v>
      </c>
      <c r="AK269" s="5" t="s">
        <v>716</v>
      </c>
      <c r="AL269" s="5" t="s">
        <v>716</v>
      </c>
      <c r="AM269" s="5" t="s">
        <v>716</v>
      </c>
      <c r="AN269" s="5" t="s">
        <v>716</v>
      </c>
      <c r="AO269" s="5" t="s">
        <v>716</v>
      </c>
      <c r="AP269" s="5" t="s">
        <v>716</v>
      </c>
      <c r="AQ269" s="5" t="s">
        <v>716</v>
      </c>
      <c r="AR269" s="5" t="s">
        <v>716</v>
      </c>
      <c r="AS269" s="5" t="s">
        <v>716</v>
      </c>
      <c r="AT269" s="5" t="s">
        <v>716</v>
      </c>
      <c r="AU269" s="5" t="s">
        <v>716</v>
      </c>
    </row>
    <row r="270" spans="1:47" ht="409.6" x14ac:dyDescent="0.25">
      <c r="A270" s="4">
        <v>45789</v>
      </c>
      <c r="B270" s="4">
        <v>45789</v>
      </c>
      <c r="C270" s="5" t="s">
        <v>88</v>
      </c>
      <c r="D270" s="5" t="s">
        <v>911</v>
      </c>
      <c r="E270" s="5" t="s">
        <v>529</v>
      </c>
      <c r="F270" s="5" t="s">
        <v>924</v>
      </c>
      <c r="G270" s="5" t="s">
        <v>925</v>
      </c>
      <c r="H270" s="5" t="s">
        <v>948</v>
      </c>
      <c r="I270" s="5">
        <v>15135.5</v>
      </c>
      <c r="J270" s="5">
        <v>15135.5</v>
      </c>
      <c r="K270" s="5" t="s">
        <v>914</v>
      </c>
      <c r="L270" s="5" t="s">
        <v>716</v>
      </c>
      <c r="M270" s="5" t="s">
        <v>716</v>
      </c>
      <c r="N270" s="5" t="s">
        <v>716</v>
      </c>
      <c r="O270" s="5">
        <v>10147.5</v>
      </c>
      <c r="P270" s="5" t="s">
        <v>716</v>
      </c>
      <c r="Q270" s="5">
        <v>4988</v>
      </c>
      <c r="R270" s="5" t="s">
        <v>926</v>
      </c>
      <c r="S270" s="5" t="s">
        <v>927</v>
      </c>
      <c r="T270" s="5">
        <v>0</v>
      </c>
      <c r="U270" s="5">
        <v>0</v>
      </c>
      <c r="V270" s="5" t="s">
        <v>927</v>
      </c>
      <c r="W270" s="5">
        <v>0</v>
      </c>
      <c r="X270" s="5">
        <v>0</v>
      </c>
      <c r="Y270" s="5">
        <v>0</v>
      </c>
      <c r="Z270" s="5">
        <v>0</v>
      </c>
      <c r="AA270" s="5">
        <v>0</v>
      </c>
      <c r="AB270" s="5">
        <v>0</v>
      </c>
      <c r="AC270" s="5">
        <v>15135.5</v>
      </c>
      <c r="AD270" s="5" t="s">
        <v>928</v>
      </c>
      <c r="AE270" s="5">
        <v>21</v>
      </c>
      <c r="AF270" s="5" t="s">
        <v>929</v>
      </c>
      <c r="AG270" s="5">
        <v>0</v>
      </c>
      <c r="AH270" s="5">
        <v>137</v>
      </c>
      <c r="AI270" s="5">
        <v>137</v>
      </c>
      <c r="AJ270" s="5" t="s">
        <v>923</v>
      </c>
      <c r="AK270" s="5" t="s">
        <v>716</v>
      </c>
      <c r="AL270" s="5" t="s">
        <v>716</v>
      </c>
      <c r="AM270" s="5" t="s">
        <v>716</v>
      </c>
      <c r="AN270" s="5" t="s">
        <v>716</v>
      </c>
      <c r="AO270" s="5" t="s">
        <v>716</v>
      </c>
      <c r="AP270" s="5" t="s">
        <v>716</v>
      </c>
      <c r="AQ270" s="5" t="s">
        <v>716</v>
      </c>
      <c r="AR270" s="5" t="s">
        <v>716</v>
      </c>
      <c r="AS270" s="5" t="s">
        <v>716</v>
      </c>
      <c r="AT270" s="5" t="s">
        <v>716</v>
      </c>
      <c r="AU270" s="5" t="s">
        <v>716</v>
      </c>
    </row>
    <row r="271" spans="1:47" ht="214" x14ac:dyDescent="0.25">
      <c r="A271" s="4">
        <v>45790</v>
      </c>
      <c r="B271" s="4">
        <v>45790</v>
      </c>
      <c r="C271" s="5" t="s">
        <v>88</v>
      </c>
      <c r="D271" s="5" t="s">
        <v>875</v>
      </c>
      <c r="E271" s="5" t="s">
        <v>906</v>
      </c>
      <c r="F271" s="5" t="s">
        <v>930</v>
      </c>
      <c r="G271" s="5" t="s">
        <v>931</v>
      </c>
      <c r="H271" s="5" t="s">
        <v>948</v>
      </c>
      <c r="I271" s="5">
        <v>10900</v>
      </c>
      <c r="J271" s="5">
        <v>10900</v>
      </c>
      <c r="K271" s="5" t="s">
        <v>914</v>
      </c>
      <c r="L271" s="5">
        <v>0</v>
      </c>
      <c r="M271" s="5">
        <v>0</v>
      </c>
      <c r="N271" s="5">
        <v>0</v>
      </c>
      <c r="O271" s="5">
        <v>0</v>
      </c>
      <c r="P271" s="5">
        <v>0</v>
      </c>
      <c r="Q271" s="5">
        <v>10900</v>
      </c>
      <c r="R271" s="5">
        <v>0</v>
      </c>
      <c r="S271" s="5">
        <v>0</v>
      </c>
      <c r="T271" s="5">
        <v>0</v>
      </c>
      <c r="U271" s="5">
        <v>0</v>
      </c>
      <c r="V271" s="5">
        <v>0</v>
      </c>
      <c r="W271" s="5">
        <v>0</v>
      </c>
      <c r="X271" s="5">
        <v>0</v>
      </c>
      <c r="Y271" s="5">
        <v>0</v>
      </c>
      <c r="Z271" s="5">
        <v>0</v>
      </c>
      <c r="AA271" s="5">
        <v>0</v>
      </c>
      <c r="AB271" s="5">
        <v>0</v>
      </c>
      <c r="AC271" s="5">
        <v>10900</v>
      </c>
      <c r="AD271" s="5">
        <v>100</v>
      </c>
      <c r="AE271" s="5">
        <v>60</v>
      </c>
      <c r="AF271" s="5" t="s">
        <v>932</v>
      </c>
      <c r="AG271" s="5">
        <v>0</v>
      </c>
      <c r="AH271" s="5">
        <v>60</v>
      </c>
      <c r="AI271" s="5">
        <v>60</v>
      </c>
      <c r="AJ271" s="5" t="s">
        <v>933</v>
      </c>
      <c r="AK271" s="5" t="s">
        <v>716</v>
      </c>
      <c r="AL271" s="5" t="s">
        <v>716</v>
      </c>
      <c r="AM271" s="5" t="s">
        <v>716</v>
      </c>
      <c r="AN271" s="5" t="s">
        <v>716</v>
      </c>
      <c r="AO271" s="5" t="s">
        <v>716</v>
      </c>
      <c r="AP271" s="5" t="s">
        <v>716</v>
      </c>
      <c r="AQ271" s="5" t="s">
        <v>716</v>
      </c>
      <c r="AR271" s="5" t="s">
        <v>716</v>
      </c>
      <c r="AS271" s="5" t="s">
        <v>716</v>
      </c>
      <c r="AT271" s="5" t="s">
        <v>716</v>
      </c>
      <c r="AU271" s="5" t="s">
        <v>716</v>
      </c>
    </row>
    <row r="272" spans="1:47" ht="285.3" x14ac:dyDescent="0.25">
      <c r="A272" s="4">
        <v>45804</v>
      </c>
      <c r="B272" s="4">
        <v>45804</v>
      </c>
      <c r="C272" s="5" t="s">
        <v>88</v>
      </c>
      <c r="D272" s="5" t="s">
        <v>875</v>
      </c>
      <c r="E272" s="5" t="s">
        <v>529</v>
      </c>
      <c r="F272" s="5" t="s">
        <v>934</v>
      </c>
      <c r="G272" s="5" t="s">
        <v>888</v>
      </c>
      <c r="H272" s="5" t="s">
        <v>948</v>
      </c>
      <c r="I272" s="23">
        <f>J272+K272</f>
        <v>373.72</v>
      </c>
      <c r="J272" s="5">
        <f>Q272</f>
        <v>373.72</v>
      </c>
      <c r="K272" s="23">
        <v>0</v>
      </c>
      <c r="L272" s="5">
        <v>0</v>
      </c>
      <c r="M272" s="5">
        <v>0</v>
      </c>
      <c r="N272" s="5">
        <v>0</v>
      </c>
      <c r="O272" s="5">
        <v>0</v>
      </c>
      <c r="P272" s="5">
        <v>0</v>
      </c>
      <c r="Q272" s="10">
        <v>373.72</v>
      </c>
      <c r="R272" s="5">
        <v>0</v>
      </c>
      <c r="S272" s="5">
        <v>0</v>
      </c>
      <c r="T272" s="5">
        <v>0</v>
      </c>
      <c r="U272" s="5">
        <v>0</v>
      </c>
      <c r="V272" s="5">
        <v>0</v>
      </c>
      <c r="W272" s="5">
        <v>0</v>
      </c>
      <c r="X272" s="5">
        <v>0</v>
      </c>
      <c r="Y272" s="5">
        <v>0</v>
      </c>
      <c r="Z272" s="23">
        <v>0</v>
      </c>
      <c r="AA272" s="5">
        <v>0</v>
      </c>
      <c r="AB272" s="5">
        <v>0</v>
      </c>
      <c r="AC272" s="5">
        <v>0</v>
      </c>
      <c r="AD272" s="7">
        <v>0</v>
      </c>
      <c r="AE272" s="5">
        <v>12</v>
      </c>
      <c r="AF272" s="5" t="s">
        <v>935</v>
      </c>
      <c r="AG272" s="5" t="s">
        <v>716</v>
      </c>
      <c r="AH272" s="5">
        <f>AI272+AJ272</f>
        <v>268</v>
      </c>
      <c r="AI272" s="5">
        <v>121</v>
      </c>
      <c r="AJ272" s="5">
        <v>147</v>
      </c>
      <c r="AK272" s="5" t="s">
        <v>716</v>
      </c>
      <c r="AL272" s="5" t="s">
        <v>716</v>
      </c>
      <c r="AM272" s="5" t="s">
        <v>716</v>
      </c>
      <c r="AN272" s="5" t="s">
        <v>716</v>
      </c>
      <c r="AO272" s="5" t="s">
        <v>716</v>
      </c>
      <c r="AP272" s="5" t="s">
        <v>716</v>
      </c>
      <c r="AQ272" s="5" t="s">
        <v>716</v>
      </c>
      <c r="AR272" s="5" t="s">
        <v>716</v>
      </c>
      <c r="AS272" s="5" t="s">
        <v>716</v>
      </c>
      <c r="AT272" s="5" t="s">
        <v>716</v>
      </c>
      <c r="AU272" s="5" t="s">
        <v>716</v>
      </c>
    </row>
    <row r="273" spans="1:47" ht="128.4" x14ac:dyDescent="0.25">
      <c r="A273" s="5" t="s">
        <v>936</v>
      </c>
      <c r="B273" s="5" t="s">
        <v>937</v>
      </c>
      <c r="C273" s="5" t="s">
        <v>100</v>
      </c>
      <c r="D273" s="5" t="s">
        <v>868</v>
      </c>
      <c r="E273" s="5" t="s">
        <v>938</v>
      </c>
      <c r="F273" s="5" t="s">
        <v>939</v>
      </c>
      <c r="G273" s="5" t="s">
        <v>940</v>
      </c>
      <c r="H273" s="5" t="s">
        <v>948</v>
      </c>
      <c r="I273" s="5">
        <v>32000</v>
      </c>
      <c r="J273" s="5" t="s">
        <v>941</v>
      </c>
      <c r="K273" s="23" t="s">
        <v>942</v>
      </c>
      <c r="L273" s="5" t="s">
        <v>716</v>
      </c>
      <c r="M273" s="5" t="s">
        <v>716</v>
      </c>
      <c r="N273" s="5" t="s">
        <v>716</v>
      </c>
      <c r="O273" s="5" t="s">
        <v>716</v>
      </c>
      <c r="P273" s="5" t="s">
        <v>716</v>
      </c>
      <c r="Q273" s="5" t="s">
        <v>716</v>
      </c>
      <c r="R273" s="5" t="s">
        <v>716</v>
      </c>
      <c r="S273" s="5" t="s">
        <v>716</v>
      </c>
      <c r="T273" s="5" t="s">
        <v>716</v>
      </c>
      <c r="U273" s="5" t="s">
        <v>716</v>
      </c>
      <c r="V273" s="5" t="s">
        <v>716</v>
      </c>
      <c r="W273" s="5" t="s">
        <v>716</v>
      </c>
      <c r="X273" s="5" t="s">
        <v>716</v>
      </c>
      <c r="Y273" s="5" t="s">
        <v>716</v>
      </c>
      <c r="Z273" s="5" t="s">
        <v>716</v>
      </c>
      <c r="AA273" s="5" t="s">
        <v>716</v>
      </c>
      <c r="AB273" s="5" t="s">
        <v>716</v>
      </c>
      <c r="AC273" s="5" t="s">
        <v>716</v>
      </c>
      <c r="AD273" s="5" t="s">
        <v>716</v>
      </c>
      <c r="AE273" s="5">
        <v>2</v>
      </c>
      <c r="AF273" s="5" t="s">
        <v>943</v>
      </c>
      <c r="AG273" s="5" t="s">
        <v>716</v>
      </c>
      <c r="AH273" s="5">
        <v>110</v>
      </c>
      <c r="AI273" s="5" t="s">
        <v>716</v>
      </c>
      <c r="AJ273" s="5">
        <v>110</v>
      </c>
      <c r="AK273" s="5" t="s">
        <v>598</v>
      </c>
      <c r="AL273" s="5" t="s">
        <v>944</v>
      </c>
      <c r="AM273" s="23">
        <v>400000</v>
      </c>
      <c r="AN273" s="5" t="s">
        <v>945</v>
      </c>
      <c r="AO273" s="5" t="s">
        <v>946</v>
      </c>
      <c r="AP273" s="4">
        <v>45685</v>
      </c>
      <c r="AQ273" s="5" t="s">
        <v>716</v>
      </c>
      <c r="AR273" s="5" t="s">
        <v>716</v>
      </c>
      <c r="AS273" s="5" t="s">
        <v>716</v>
      </c>
      <c r="AT273" s="5" t="s">
        <v>716</v>
      </c>
      <c r="AU273" s="5" t="s">
        <v>716</v>
      </c>
    </row>
    <row r="274" spans="1:47" ht="57.1" x14ac:dyDescent="0.25">
      <c r="A274" s="35">
        <v>45421</v>
      </c>
      <c r="B274" s="35">
        <v>45946</v>
      </c>
      <c r="C274" s="28" t="s">
        <v>88</v>
      </c>
      <c r="D274" s="28" t="s">
        <v>956</v>
      </c>
      <c r="E274" s="28" t="s">
        <v>957</v>
      </c>
      <c r="F274" s="28" t="s">
        <v>958</v>
      </c>
      <c r="G274" s="28" t="s">
        <v>959</v>
      </c>
      <c r="H274" s="28" t="s">
        <v>960</v>
      </c>
      <c r="I274" s="28" t="s">
        <v>851</v>
      </c>
      <c r="J274" s="28" t="s">
        <v>851</v>
      </c>
      <c r="K274" s="28" t="s">
        <v>851</v>
      </c>
      <c r="L274" s="28" t="s">
        <v>851</v>
      </c>
      <c r="M274" s="28" t="s">
        <v>851</v>
      </c>
      <c r="N274" s="28" t="s">
        <v>851</v>
      </c>
      <c r="O274" s="28" t="s">
        <v>851</v>
      </c>
      <c r="P274" s="28" t="s">
        <v>851</v>
      </c>
      <c r="Q274" s="28" t="s">
        <v>851</v>
      </c>
      <c r="R274" s="28" t="s">
        <v>851</v>
      </c>
      <c r="S274" s="28" t="s">
        <v>851</v>
      </c>
      <c r="T274" s="28">
        <v>474</v>
      </c>
      <c r="U274" s="28">
        <v>6210</v>
      </c>
      <c r="V274" s="28">
        <v>6684</v>
      </c>
      <c r="W274" s="28" t="s">
        <v>851</v>
      </c>
      <c r="X274" s="28" t="s">
        <v>851</v>
      </c>
      <c r="Y274" s="28" t="s">
        <v>851</v>
      </c>
      <c r="Z274" s="28" t="s">
        <v>851</v>
      </c>
      <c r="AA274" s="28" t="s">
        <v>851</v>
      </c>
      <c r="AB274" s="28" t="s">
        <v>851</v>
      </c>
      <c r="AC274" s="28" t="s">
        <v>851</v>
      </c>
      <c r="AD274" s="28" t="s">
        <v>851</v>
      </c>
      <c r="AE274" s="28" t="s">
        <v>851</v>
      </c>
      <c r="AF274" s="28" t="s">
        <v>851</v>
      </c>
      <c r="AG274" s="28" t="s">
        <v>851</v>
      </c>
      <c r="AH274" s="28" t="s">
        <v>851</v>
      </c>
      <c r="AI274" s="28" t="s">
        <v>851</v>
      </c>
      <c r="AJ274" s="28" t="s">
        <v>851</v>
      </c>
      <c r="AK274" s="28" t="s">
        <v>851</v>
      </c>
      <c r="AL274" s="28" t="s">
        <v>851</v>
      </c>
      <c r="AM274" s="28" t="s">
        <v>851</v>
      </c>
      <c r="AN274" s="28" t="s">
        <v>851</v>
      </c>
      <c r="AO274" s="28" t="s">
        <v>851</v>
      </c>
      <c r="AP274" s="28" t="s">
        <v>851</v>
      </c>
      <c r="AQ274" s="28" t="s">
        <v>851</v>
      </c>
      <c r="AR274" s="28" t="s">
        <v>851</v>
      </c>
      <c r="AS274" s="28" t="s">
        <v>851</v>
      </c>
      <c r="AT274" s="28" t="s">
        <v>851</v>
      </c>
      <c r="AU274" s="28" t="s">
        <v>851</v>
      </c>
    </row>
    <row r="275" spans="1:47" ht="57.1" x14ac:dyDescent="0.25">
      <c r="A275" s="35">
        <v>45421</v>
      </c>
      <c r="B275" s="35">
        <v>45946</v>
      </c>
      <c r="C275" s="28" t="s">
        <v>88</v>
      </c>
      <c r="D275" s="28" t="s">
        <v>956</v>
      </c>
      <c r="E275" s="28" t="s">
        <v>957</v>
      </c>
      <c r="F275" s="28" t="s">
        <v>961</v>
      </c>
      <c r="G275" s="28" t="s">
        <v>959</v>
      </c>
      <c r="H275" s="28" t="s">
        <v>960</v>
      </c>
      <c r="I275" s="28" t="s">
        <v>851</v>
      </c>
      <c r="J275" s="28" t="s">
        <v>851</v>
      </c>
      <c r="K275" s="28" t="s">
        <v>851</v>
      </c>
      <c r="L275" s="28" t="s">
        <v>851</v>
      </c>
      <c r="M275" s="28" t="s">
        <v>851</v>
      </c>
      <c r="N275" s="28" t="s">
        <v>851</v>
      </c>
      <c r="O275" s="28" t="s">
        <v>851</v>
      </c>
      <c r="P275" s="28" t="s">
        <v>851</v>
      </c>
      <c r="Q275" s="28" t="s">
        <v>851</v>
      </c>
      <c r="R275" s="28" t="s">
        <v>851</v>
      </c>
      <c r="S275" s="28" t="s">
        <v>851</v>
      </c>
      <c r="T275" s="28" t="s">
        <v>851</v>
      </c>
      <c r="U275" s="28">
        <v>3588</v>
      </c>
      <c r="V275" s="28">
        <v>3588</v>
      </c>
      <c r="W275" s="28" t="s">
        <v>851</v>
      </c>
      <c r="X275" s="28" t="s">
        <v>851</v>
      </c>
      <c r="Y275" s="28" t="s">
        <v>851</v>
      </c>
      <c r="Z275" s="28" t="s">
        <v>851</v>
      </c>
      <c r="AA275" s="28" t="s">
        <v>851</v>
      </c>
      <c r="AB275" s="28" t="s">
        <v>851</v>
      </c>
      <c r="AC275" s="28" t="s">
        <v>851</v>
      </c>
      <c r="AD275" s="28" t="s">
        <v>851</v>
      </c>
      <c r="AE275" s="28" t="s">
        <v>851</v>
      </c>
      <c r="AF275" s="28" t="s">
        <v>851</v>
      </c>
      <c r="AG275" s="28" t="s">
        <v>851</v>
      </c>
      <c r="AH275" s="28" t="s">
        <v>851</v>
      </c>
      <c r="AI275" s="28" t="s">
        <v>851</v>
      </c>
      <c r="AJ275" s="28" t="s">
        <v>851</v>
      </c>
      <c r="AK275" s="28" t="s">
        <v>851</v>
      </c>
      <c r="AL275" s="28" t="s">
        <v>851</v>
      </c>
      <c r="AM275" s="28" t="s">
        <v>851</v>
      </c>
      <c r="AN275" s="28" t="s">
        <v>851</v>
      </c>
      <c r="AO275" s="28" t="s">
        <v>851</v>
      </c>
      <c r="AP275" s="28" t="s">
        <v>851</v>
      </c>
      <c r="AQ275" s="28" t="s">
        <v>851</v>
      </c>
      <c r="AR275" s="28" t="s">
        <v>851</v>
      </c>
      <c r="AS275" s="28" t="s">
        <v>851</v>
      </c>
      <c r="AT275" s="28" t="s">
        <v>851</v>
      </c>
      <c r="AU275" s="28" t="s">
        <v>851</v>
      </c>
    </row>
    <row r="276" spans="1:47" ht="57.1" x14ac:dyDescent="0.25">
      <c r="A276" s="35">
        <v>45421</v>
      </c>
      <c r="B276" s="35">
        <v>45946</v>
      </c>
      <c r="C276" s="28" t="s">
        <v>88</v>
      </c>
      <c r="D276" s="28" t="s">
        <v>956</v>
      </c>
      <c r="E276" s="28" t="s">
        <v>957</v>
      </c>
      <c r="F276" s="28" t="s">
        <v>962</v>
      </c>
      <c r="G276" s="28" t="s">
        <v>959</v>
      </c>
      <c r="H276" s="28" t="s">
        <v>960</v>
      </c>
      <c r="I276" s="28" t="s">
        <v>851</v>
      </c>
      <c r="J276" s="28" t="s">
        <v>851</v>
      </c>
      <c r="K276" s="28" t="s">
        <v>851</v>
      </c>
      <c r="L276" s="28" t="s">
        <v>851</v>
      </c>
      <c r="M276" s="28" t="s">
        <v>851</v>
      </c>
      <c r="N276" s="28" t="s">
        <v>851</v>
      </c>
      <c r="O276" s="28" t="s">
        <v>851</v>
      </c>
      <c r="P276" s="28" t="s">
        <v>851</v>
      </c>
      <c r="Q276" s="28" t="s">
        <v>851</v>
      </c>
      <c r="R276" s="28" t="s">
        <v>851</v>
      </c>
      <c r="S276" s="28" t="s">
        <v>851</v>
      </c>
      <c r="T276" s="28" t="s">
        <v>851</v>
      </c>
      <c r="U276" s="28">
        <v>4291.8</v>
      </c>
      <c r="V276" s="28">
        <v>4291.8</v>
      </c>
      <c r="W276" s="28" t="s">
        <v>851</v>
      </c>
      <c r="X276" s="28" t="s">
        <v>851</v>
      </c>
      <c r="Y276" s="28" t="s">
        <v>851</v>
      </c>
      <c r="Z276" s="28" t="s">
        <v>851</v>
      </c>
      <c r="AA276" s="28" t="s">
        <v>851</v>
      </c>
      <c r="AB276" s="28" t="s">
        <v>851</v>
      </c>
      <c r="AC276" s="28" t="s">
        <v>851</v>
      </c>
      <c r="AD276" s="28" t="s">
        <v>851</v>
      </c>
      <c r="AE276" s="28" t="s">
        <v>851</v>
      </c>
      <c r="AF276" s="28" t="s">
        <v>851</v>
      </c>
      <c r="AG276" s="28" t="s">
        <v>851</v>
      </c>
      <c r="AH276" s="28" t="s">
        <v>851</v>
      </c>
      <c r="AI276" s="28" t="s">
        <v>851</v>
      </c>
      <c r="AJ276" s="28" t="s">
        <v>851</v>
      </c>
      <c r="AK276" s="28" t="s">
        <v>851</v>
      </c>
      <c r="AL276" s="28" t="s">
        <v>851</v>
      </c>
      <c r="AM276" s="28" t="s">
        <v>851</v>
      </c>
      <c r="AN276" s="28" t="s">
        <v>851</v>
      </c>
      <c r="AO276" s="28" t="s">
        <v>851</v>
      </c>
      <c r="AP276" s="28" t="s">
        <v>851</v>
      </c>
      <c r="AQ276" s="28" t="s">
        <v>851</v>
      </c>
      <c r="AR276" s="28" t="s">
        <v>851</v>
      </c>
      <c r="AS276" s="28" t="s">
        <v>851</v>
      </c>
      <c r="AT276" s="28" t="s">
        <v>851</v>
      </c>
      <c r="AU276" s="28" t="s">
        <v>851</v>
      </c>
    </row>
    <row r="277" spans="1:47" ht="57.1" x14ac:dyDescent="0.25">
      <c r="A277" s="43" t="s">
        <v>963</v>
      </c>
      <c r="B277" s="43"/>
      <c r="C277" s="28" t="s">
        <v>88</v>
      </c>
      <c r="D277" s="28" t="s">
        <v>956</v>
      </c>
      <c r="E277" s="28" t="s">
        <v>957</v>
      </c>
      <c r="F277" s="28" t="s">
        <v>964</v>
      </c>
      <c r="G277" s="28" t="s">
        <v>959</v>
      </c>
      <c r="H277" s="28" t="s">
        <v>960</v>
      </c>
      <c r="I277" s="28" t="s">
        <v>851</v>
      </c>
      <c r="J277" s="28" t="s">
        <v>851</v>
      </c>
      <c r="K277" s="28" t="s">
        <v>851</v>
      </c>
      <c r="L277" s="28" t="s">
        <v>851</v>
      </c>
      <c r="M277" s="28" t="s">
        <v>851</v>
      </c>
      <c r="N277" s="28" t="s">
        <v>851</v>
      </c>
      <c r="O277" s="28" t="s">
        <v>851</v>
      </c>
      <c r="P277" s="28" t="s">
        <v>851</v>
      </c>
      <c r="Q277" s="28" t="s">
        <v>851</v>
      </c>
      <c r="R277" s="28">
        <v>1962.99</v>
      </c>
      <c r="S277" s="28" t="s">
        <v>851</v>
      </c>
      <c r="T277" s="28" t="s">
        <v>851</v>
      </c>
      <c r="U277" s="28" t="s">
        <v>851</v>
      </c>
      <c r="V277" s="28" t="s">
        <v>851</v>
      </c>
      <c r="W277" s="28" t="s">
        <v>851</v>
      </c>
      <c r="X277" s="28" t="s">
        <v>851</v>
      </c>
      <c r="Y277" s="28" t="s">
        <v>851</v>
      </c>
      <c r="Z277" s="28" t="s">
        <v>851</v>
      </c>
      <c r="AA277" s="28" t="s">
        <v>851</v>
      </c>
      <c r="AB277" s="28" t="s">
        <v>851</v>
      </c>
      <c r="AC277" s="28" t="s">
        <v>851</v>
      </c>
      <c r="AD277" s="28" t="s">
        <v>851</v>
      </c>
      <c r="AE277" s="28" t="s">
        <v>851</v>
      </c>
      <c r="AF277" s="28" t="s">
        <v>851</v>
      </c>
      <c r="AG277" s="28" t="s">
        <v>851</v>
      </c>
      <c r="AH277" s="28" t="s">
        <v>851</v>
      </c>
      <c r="AI277" s="28" t="s">
        <v>851</v>
      </c>
      <c r="AJ277" s="28" t="s">
        <v>851</v>
      </c>
      <c r="AK277" s="28" t="s">
        <v>851</v>
      </c>
      <c r="AL277" s="28" t="s">
        <v>851</v>
      </c>
      <c r="AM277" s="28" t="s">
        <v>851</v>
      </c>
      <c r="AN277" s="28" t="s">
        <v>851</v>
      </c>
      <c r="AO277" s="28" t="s">
        <v>851</v>
      </c>
      <c r="AP277" s="28" t="s">
        <v>851</v>
      </c>
      <c r="AQ277" s="28" t="s">
        <v>851</v>
      </c>
      <c r="AR277" s="28" t="s">
        <v>851</v>
      </c>
      <c r="AS277" s="28" t="s">
        <v>851</v>
      </c>
      <c r="AT277" s="28" t="s">
        <v>851</v>
      </c>
      <c r="AU277" s="28" t="s">
        <v>851</v>
      </c>
    </row>
    <row r="278" spans="1:47" ht="57.1" x14ac:dyDescent="0.25">
      <c r="A278" s="43" t="s">
        <v>965</v>
      </c>
      <c r="B278" s="43"/>
      <c r="C278" s="28" t="s">
        <v>88</v>
      </c>
      <c r="D278" s="28" t="s">
        <v>956</v>
      </c>
      <c r="E278" s="28" t="s">
        <v>957</v>
      </c>
      <c r="F278" s="28" t="s">
        <v>964</v>
      </c>
      <c r="G278" s="28" t="s">
        <v>959</v>
      </c>
      <c r="H278" s="28" t="s">
        <v>960</v>
      </c>
      <c r="I278" s="28" t="s">
        <v>851</v>
      </c>
      <c r="J278" s="28" t="s">
        <v>851</v>
      </c>
      <c r="K278" s="28" t="s">
        <v>851</v>
      </c>
      <c r="L278" s="28" t="s">
        <v>851</v>
      </c>
      <c r="M278" s="28" t="s">
        <v>851</v>
      </c>
      <c r="N278" s="28" t="s">
        <v>851</v>
      </c>
      <c r="O278" s="28" t="s">
        <v>851</v>
      </c>
      <c r="P278" s="28" t="s">
        <v>851</v>
      </c>
      <c r="Q278" s="28" t="s">
        <v>851</v>
      </c>
      <c r="R278" s="28">
        <v>2817.39</v>
      </c>
      <c r="S278" s="28" t="s">
        <v>851</v>
      </c>
      <c r="T278" s="28" t="s">
        <v>851</v>
      </c>
      <c r="U278" s="28" t="s">
        <v>851</v>
      </c>
      <c r="V278" s="28" t="s">
        <v>851</v>
      </c>
      <c r="W278" s="28" t="s">
        <v>851</v>
      </c>
      <c r="X278" s="28" t="s">
        <v>851</v>
      </c>
      <c r="Y278" s="28" t="s">
        <v>851</v>
      </c>
      <c r="Z278" s="28" t="s">
        <v>851</v>
      </c>
      <c r="AA278" s="28" t="s">
        <v>851</v>
      </c>
      <c r="AB278" s="28" t="s">
        <v>851</v>
      </c>
      <c r="AC278" s="28" t="s">
        <v>851</v>
      </c>
      <c r="AD278" s="28" t="s">
        <v>851</v>
      </c>
      <c r="AE278" s="28" t="s">
        <v>851</v>
      </c>
      <c r="AF278" s="28" t="s">
        <v>851</v>
      </c>
      <c r="AG278" s="28" t="s">
        <v>851</v>
      </c>
      <c r="AH278" s="28" t="s">
        <v>851</v>
      </c>
      <c r="AI278" s="28" t="s">
        <v>851</v>
      </c>
      <c r="AJ278" s="28" t="s">
        <v>851</v>
      </c>
      <c r="AK278" s="28" t="s">
        <v>851</v>
      </c>
      <c r="AL278" s="28" t="s">
        <v>851</v>
      </c>
      <c r="AM278" s="28" t="s">
        <v>851</v>
      </c>
      <c r="AN278" s="28" t="s">
        <v>851</v>
      </c>
      <c r="AO278" s="28" t="s">
        <v>851</v>
      </c>
      <c r="AP278" s="28" t="s">
        <v>851</v>
      </c>
      <c r="AQ278" s="28" t="s">
        <v>851</v>
      </c>
      <c r="AR278" s="28" t="s">
        <v>851</v>
      </c>
      <c r="AS278" s="28" t="s">
        <v>851</v>
      </c>
      <c r="AT278" s="28" t="s">
        <v>851</v>
      </c>
      <c r="AU278" s="28" t="s">
        <v>851</v>
      </c>
    </row>
    <row r="279" spans="1:47" ht="57.1" x14ac:dyDescent="0.25">
      <c r="A279" s="43" t="s">
        <v>965</v>
      </c>
      <c r="B279" s="43"/>
      <c r="C279" s="28" t="s">
        <v>88</v>
      </c>
      <c r="D279" s="28" t="s">
        <v>956</v>
      </c>
      <c r="E279" s="28" t="s">
        <v>957</v>
      </c>
      <c r="F279" s="28" t="s">
        <v>966</v>
      </c>
      <c r="G279" s="28" t="s">
        <v>959</v>
      </c>
      <c r="H279" s="28" t="s">
        <v>960</v>
      </c>
      <c r="I279" s="28" t="s">
        <v>851</v>
      </c>
      <c r="J279" s="28" t="s">
        <v>851</v>
      </c>
      <c r="K279" s="28" t="s">
        <v>851</v>
      </c>
      <c r="L279" s="28" t="s">
        <v>851</v>
      </c>
      <c r="M279" s="28" t="s">
        <v>851</v>
      </c>
      <c r="N279" s="28" t="s">
        <v>851</v>
      </c>
      <c r="O279" s="28" t="s">
        <v>851</v>
      </c>
      <c r="P279" s="28" t="s">
        <v>851</v>
      </c>
      <c r="Q279" s="28" t="s">
        <v>851</v>
      </c>
      <c r="R279" s="28">
        <v>280</v>
      </c>
      <c r="S279" s="28" t="s">
        <v>851</v>
      </c>
      <c r="T279" s="28" t="s">
        <v>851</v>
      </c>
      <c r="U279" s="28" t="s">
        <v>851</v>
      </c>
      <c r="V279" s="28" t="s">
        <v>851</v>
      </c>
      <c r="W279" s="28" t="s">
        <v>851</v>
      </c>
      <c r="X279" s="28" t="s">
        <v>851</v>
      </c>
      <c r="Y279" s="28" t="s">
        <v>851</v>
      </c>
      <c r="Z279" s="28" t="s">
        <v>851</v>
      </c>
      <c r="AA279" s="28" t="s">
        <v>851</v>
      </c>
      <c r="AB279" s="28" t="s">
        <v>851</v>
      </c>
      <c r="AC279" s="28" t="s">
        <v>851</v>
      </c>
      <c r="AD279" s="28" t="s">
        <v>851</v>
      </c>
      <c r="AE279" s="28" t="s">
        <v>851</v>
      </c>
      <c r="AF279" s="28" t="s">
        <v>851</v>
      </c>
      <c r="AG279" s="28" t="s">
        <v>851</v>
      </c>
      <c r="AH279" s="28" t="s">
        <v>851</v>
      </c>
      <c r="AI279" s="28" t="s">
        <v>851</v>
      </c>
      <c r="AJ279" s="28" t="s">
        <v>851</v>
      </c>
      <c r="AK279" s="28" t="s">
        <v>851</v>
      </c>
      <c r="AL279" s="28" t="s">
        <v>851</v>
      </c>
      <c r="AM279" s="28" t="s">
        <v>851</v>
      </c>
      <c r="AN279" s="28" t="s">
        <v>851</v>
      </c>
      <c r="AO279" s="28" t="s">
        <v>851</v>
      </c>
      <c r="AP279" s="28" t="s">
        <v>851</v>
      </c>
      <c r="AQ279" s="28" t="s">
        <v>851</v>
      </c>
      <c r="AR279" s="28" t="s">
        <v>851</v>
      </c>
      <c r="AS279" s="28" t="s">
        <v>851</v>
      </c>
      <c r="AT279" s="28" t="s">
        <v>851</v>
      </c>
      <c r="AU279" s="28" t="s">
        <v>851</v>
      </c>
    </row>
    <row r="280" spans="1:47" ht="409.6" x14ac:dyDescent="0.25">
      <c r="A280" s="29">
        <v>45715</v>
      </c>
      <c r="B280" s="29">
        <v>45715</v>
      </c>
      <c r="C280" s="30" t="s">
        <v>967</v>
      </c>
      <c r="D280" s="30" t="s">
        <v>968</v>
      </c>
      <c r="E280" s="30" t="s">
        <v>969</v>
      </c>
      <c r="F280" s="30" t="s">
        <v>970</v>
      </c>
      <c r="G280" s="30" t="s">
        <v>971</v>
      </c>
      <c r="H280" s="31" t="s">
        <v>1134</v>
      </c>
      <c r="I280" s="30" t="s">
        <v>972</v>
      </c>
      <c r="J280" s="30" t="s">
        <v>972</v>
      </c>
      <c r="K280" s="28" t="s">
        <v>851</v>
      </c>
      <c r="L280" s="30" t="s">
        <v>973</v>
      </c>
      <c r="M280" s="28" t="s">
        <v>851</v>
      </c>
      <c r="N280" s="28" t="s">
        <v>851</v>
      </c>
      <c r="O280" s="28" t="s">
        <v>851</v>
      </c>
      <c r="P280" s="28" t="s">
        <v>851</v>
      </c>
      <c r="Q280" s="30" t="s">
        <v>974</v>
      </c>
      <c r="R280" s="28" t="s">
        <v>851</v>
      </c>
      <c r="S280" s="28" t="s">
        <v>851</v>
      </c>
      <c r="T280" s="28" t="s">
        <v>851</v>
      </c>
      <c r="U280" s="30" t="s">
        <v>975</v>
      </c>
      <c r="V280" s="30" t="s">
        <v>975</v>
      </c>
      <c r="W280" s="28" t="s">
        <v>851</v>
      </c>
      <c r="X280" s="28" t="s">
        <v>851</v>
      </c>
      <c r="Y280" s="28" t="s">
        <v>851</v>
      </c>
      <c r="Z280" s="28" t="s">
        <v>851</v>
      </c>
      <c r="AA280" s="28" t="s">
        <v>851</v>
      </c>
      <c r="AB280" s="28" t="s">
        <v>851</v>
      </c>
      <c r="AC280" s="30" t="s">
        <v>972</v>
      </c>
      <c r="AD280" s="32">
        <v>1</v>
      </c>
      <c r="AE280" s="30">
        <v>36</v>
      </c>
      <c r="AF280" s="30" t="s">
        <v>976</v>
      </c>
      <c r="AG280" s="30" t="s">
        <v>977</v>
      </c>
      <c r="AH280" s="30">
        <v>41</v>
      </c>
      <c r="AI280" s="30">
        <v>41</v>
      </c>
      <c r="AJ280" s="30">
        <v>0</v>
      </c>
      <c r="AK280" s="28" t="s">
        <v>851</v>
      </c>
      <c r="AL280" s="28" t="s">
        <v>851</v>
      </c>
      <c r="AM280" s="28" t="s">
        <v>851</v>
      </c>
      <c r="AN280" s="28" t="s">
        <v>851</v>
      </c>
      <c r="AO280" s="28" t="s">
        <v>851</v>
      </c>
      <c r="AP280" s="28" t="s">
        <v>851</v>
      </c>
      <c r="AQ280" s="28" t="s">
        <v>851</v>
      </c>
      <c r="AR280" s="28" t="s">
        <v>851</v>
      </c>
      <c r="AS280" s="28" t="s">
        <v>851</v>
      </c>
      <c r="AT280" s="28" t="s">
        <v>851</v>
      </c>
      <c r="AU280" s="28" t="s">
        <v>851</v>
      </c>
    </row>
    <row r="281" spans="1:47" ht="409.6" x14ac:dyDescent="0.25">
      <c r="A281" s="35">
        <v>45978</v>
      </c>
      <c r="B281" s="35">
        <v>45978</v>
      </c>
      <c r="C281" s="28" t="s">
        <v>88</v>
      </c>
      <c r="D281" s="28" t="s">
        <v>250</v>
      </c>
      <c r="E281" s="28" t="s">
        <v>978</v>
      </c>
      <c r="F281" s="28" t="s">
        <v>979</v>
      </c>
      <c r="G281" s="28" t="s">
        <v>980</v>
      </c>
      <c r="H281" s="31" t="s">
        <v>1134</v>
      </c>
      <c r="I281" s="33" t="s">
        <v>981</v>
      </c>
      <c r="J281" s="33" t="s">
        <v>981</v>
      </c>
      <c r="K281" s="28" t="s">
        <v>851</v>
      </c>
      <c r="L281" s="28" t="s">
        <v>982</v>
      </c>
      <c r="M281" s="28" t="s">
        <v>851</v>
      </c>
      <c r="N281" s="28" t="s">
        <v>851</v>
      </c>
      <c r="O281" s="28" t="s">
        <v>851</v>
      </c>
      <c r="P281" s="28" t="s">
        <v>851</v>
      </c>
      <c r="Q281" s="33" t="s">
        <v>983</v>
      </c>
      <c r="R281" s="28" t="s">
        <v>851</v>
      </c>
      <c r="S281" s="28" t="s">
        <v>851</v>
      </c>
      <c r="T281" s="28" t="s">
        <v>851</v>
      </c>
      <c r="U281" s="28" t="s">
        <v>851</v>
      </c>
      <c r="V281" s="28" t="s">
        <v>851</v>
      </c>
      <c r="W281" s="28" t="s">
        <v>851</v>
      </c>
      <c r="X281" s="28" t="s">
        <v>851</v>
      </c>
      <c r="Y281" s="28" t="s">
        <v>851</v>
      </c>
      <c r="Z281" s="28" t="s">
        <v>851</v>
      </c>
      <c r="AA281" s="28" t="s">
        <v>984</v>
      </c>
      <c r="AB281" s="33" t="s">
        <v>985</v>
      </c>
      <c r="AC281" s="30" t="s">
        <v>981</v>
      </c>
      <c r="AD281" s="32">
        <v>1</v>
      </c>
      <c r="AE281" s="28">
        <v>12</v>
      </c>
      <c r="AF281" s="28" t="s">
        <v>986</v>
      </c>
      <c r="AG281" s="30" t="s">
        <v>977</v>
      </c>
      <c r="AH281" s="28">
        <v>28</v>
      </c>
      <c r="AI281" s="28">
        <v>22</v>
      </c>
      <c r="AJ281" s="28">
        <v>6</v>
      </c>
      <c r="AK281" s="28" t="s">
        <v>851</v>
      </c>
      <c r="AL281" s="28" t="s">
        <v>851</v>
      </c>
      <c r="AM281" s="28" t="s">
        <v>851</v>
      </c>
      <c r="AN281" s="28" t="s">
        <v>851</v>
      </c>
      <c r="AO281" s="28" t="s">
        <v>851</v>
      </c>
      <c r="AP281" s="28" t="s">
        <v>851</v>
      </c>
      <c r="AQ281" s="28" t="s">
        <v>851</v>
      </c>
      <c r="AR281" s="28" t="s">
        <v>851</v>
      </c>
      <c r="AS281" s="28" t="s">
        <v>851</v>
      </c>
      <c r="AT281" s="30" t="s">
        <v>598</v>
      </c>
      <c r="AU281" s="30" t="s">
        <v>987</v>
      </c>
    </row>
    <row r="282" spans="1:47" ht="409.6" x14ac:dyDescent="0.25">
      <c r="A282" s="35">
        <v>45425</v>
      </c>
      <c r="B282" s="35">
        <v>45425</v>
      </c>
      <c r="C282" s="28" t="s">
        <v>88</v>
      </c>
      <c r="D282" s="28" t="s">
        <v>250</v>
      </c>
      <c r="E282" s="28" t="s">
        <v>988</v>
      </c>
      <c r="F282" s="28" t="s">
        <v>989</v>
      </c>
      <c r="G282" s="28" t="s">
        <v>990</v>
      </c>
      <c r="H282" s="31" t="s">
        <v>1134</v>
      </c>
      <c r="I282" s="28" t="s">
        <v>716</v>
      </c>
      <c r="J282" s="28" t="s">
        <v>716</v>
      </c>
      <c r="K282" s="28" t="s">
        <v>716</v>
      </c>
      <c r="L282" s="28" t="s">
        <v>982</v>
      </c>
      <c r="M282" s="28" t="s">
        <v>716</v>
      </c>
      <c r="N282" s="28" t="s">
        <v>716</v>
      </c>
      <c r="O282" s="28" t="s">
        <v>716</v>
      </c>
      <c r="P282" s="28" t="s">
        <v>716</v>
      </c>
      <c r="Q282" s="28" t="s">
        <v>716</v>
      </c>
      <c r="R282" s="28" t="s">
        <v>716</v>
      </c>
      <c r="S282" s="28" t="s">
        <v>716</v>
      </c>
      <c r="T282" s="28" t="s">
        <v>716</v>
      </c>
      <c r="U282" s="28" t="s">
        <v>716</v>
      </c>
      <c r="V282" s="28" t="s">
        <v>716</v>
      </c>
      <c r="W282" s="28" t="s">
        <v>716</v>
      </c>
      <c r="X282" s="28" t="s">
        <v>716</v>
      </c>
      <c r="Y282" s="28" t="s">
        <v>716</v>
      </c>
      <c r="Z282" s="28" t="s">
        <v>716</v>
      </c>
      <c r="AA282" s="28" t="s">
        <v>716</v>
      </c>
      <c r="AB282" s="28" t="s">
        <v>716</v>
      </c>
      <c r="AC282" s="28" t="s">
        <v>716</v>
      </c>
      <c r="AD282" s="28" t="s">
        <v>716</v>
      </c>
      <c r="AE282" s="28">
        <v>7</v>
      </c>
      <c r="AF282" s="28" t="s">
        <v>991</v>
      </c>
      <c r="AG282" s="28" t="s">
        <v>716</v>
      </c>
      <c r="AH282" s="28" t="s">
        <v>992</v>
      </c>
      <c r="AI282" s="28" t="s">
        <v>993</v>
      </c>
      <c r="AJ282" s="28" t="s">
        <v>994</v>
      </c>
      <c r="AK282" s="28" t="s">
        <v>716</v>
      </c>
      <c r="AL282" s="28" t="s">
        <v>716</v>
      </c>
      <c r="AM282" s="28" t="s">
        <v>716</v>
      </c>
      <c r="AN282" s="28" t="s">
        <v>716</v>
      </c>
      <c r="AO282" s="28" t="s">
        <v>716</v>
      </c>
      <c r="AP282" s="28" t="s">
        <v>716</v>
      </c>
      <c r="AQ282" s="28" t="s">
        <v>716</v>
      </c>
      <c r="AR282" s="28" t="s">
        <v>716</v>
      </c>
      <c r="AS282" s="28" t="s">
        <v>716</v>
      </c>
      <c r="AT282" s="28" t="s">
        <v>716</v>
      </c>
      <c r="AU282" s="28" t="s">
        <v>716</v>
      </c>
    </row>
    <row r="283" spans="1:47" ht="156.9" x14ac:dyDescent="0.25">
      <c r="A283" s="35">
        <v>45425</v>
      </c>
      <c r="B283" s="35">
        <v>45425</v>
      </c>
      <c r="C283" s="28" t="s">
        <v>88</v>
      </c>
      <c r="D283" s="28" t="s">
        <v>250</v>
      </c>
      <c r="E283" s="28" t="s">
        <v>969</v>
      </c>
      <c r="F283" s="28" t="s">
        <v>995</v>
      </c>
      <c r="G283" s="28" t="s">
        <v>996</v>
      </c>
      <c r="H283" s="31" t="s">
        <v>1134</v>
      </c>
      <c r="I283" s="28" t="s">
        <v>716</v>
      </c>
      <c r="J283" s="28" t="s">
        <v>716</v>
      </c>
      <c r="K283" s="28" t="s">
        <v>716</v>
      </c>
      <c r="L283" s="28" t="s">
        <v>982</v>
      </c>
      <c r="M283" s="28" t="s">
        <v>716</v>
      </c>
      <c r="N283" s="28" t="s">
        <v>716</v>
      </c>
      <c r="O283" s="28" t="s">
        <v>716</v>
      </c>
      <c r="P283" s="28" t="s">
        <v>716</v>
      </c>
      <c r="Q283" s="28" t="s">
        <v>716</v>
      </c>
      <c r="R283" s="28" t="s">
        <v>716</v>
      </c>
      <c r="S283" s="28" t="s">
        <v>716</v>
      </c>
      <c r="T283" s="28" t="s">
        <v>716</v>
      </c>
      <c r="U283" s="28" t="s">
        <v>716</v>
      </c>
      <c r="V283" s="28" t="s">
        <v>716</v>
      </c>
      <c r="W283" s="28" t="s">
        <v>716</v>
      </c>
      <c r="X283" s="28" t="s">
        <v>716</v>
      </c>
      <c r="Y283" s="28" t="s">
        <v>716</v>
      </c>
      <c r="Z283" s="28" t="s">
        <v>716</v>
      </c>
      <c r="AA283" s="28" t="s">
        <v>716</v>
      </c>
      <c r="AB283" s="28" t="s">
        <v>716</v>
      </c>
      <c r="AC283" s="28" t="s">
        <v>716</v>
      </c>
      <c r="AD283" s="28" t="s">
        <v>716</v>
      </c>
      <c r="AE283" s="28">
        <v>2</v>
      </c>
      <c r="AF283" s="28" t="s">
        <v>997</v>
      </c>
      <c r="AG283" s="28" t="s">
        <v>716</v>
      </c>
      <c r="AH283" s="28" t="s">
        <v>998</v>
      </c>
      <c r="AI283" s="28" t="s">
        <v>993</v>
      </c>
      <c r="AJ283" s="28" t="s">
        <v>999</v>
      </c>
      <c r="AK283" s="28" t="s">
        <v>716</v>
      </c>
      <c r="AL283" s="28" t="s">
        <v>716</v>
      </c>
      <c r="AM283" s="28" t="s">
        <v>716</v>
      </c>
      <c r="AN283" s="28" t="s">
        <v>716</v>
      </c>
      <c r="AO283" s="28" t="s">
        <v>716</v>
      </c>
      <c r="AP283" s="28" t="s">
        <v>716</v>
      </c>
      <c r="AQ283" s="28" t="s">
        <v>716</v>
      </c>
      <c r="AR283" s="28" t="s">
        <v>716</v>
      </c>
      <c r="AS283" s="28" t="s">
        <v>716</v>
      </c>
      <c r="AT283" s="28" t="s">
        <v>716</v>
      </c>
      <c r="AU283" s="28" t="s">
        <v>716</v>
      </c>
    </row>
    <row r="284" spans="1:47" ht="171.2" x14ac:dyDescent="0.25">
      <c r="A284" s="35">
        <v>45614</v>
      </c>
      <c r="B284" s="35">
        <v>45615</v>
      </c>
      <c r="C284" s="28" t="s">
        <v>88</v>
      </c>
      <c r="D284" s="28" t="s">
        <v>250</v>
      </c>
      <c r="E284" s="28" t="s">
        <v>969</v>
      </c>
      <c r="F284" s="28" t="s">
        <v>1000</v>
      </c>
      <c r="G284" s="28" t="s">
        <v>1001</v>
      </c>
      <c r="H284" s="31" t="s">
        <v>1134</v>
      </c>
      <c r="I284" s="28" t="s">
        <v>716</v>
      </c>
      <c r="J284" s="28" t="s">
        <v>716</v>
      </c>
      <c r="K284" s="28" t="s">
        <v>1002</v>
      </c>
      <c r="L284" s="28" t="s">
        <v>982</v>
      </c>
      <c r="M284" s="28" t="s">
        <v>716</v>
      </c>
      <c r="N284" s="28" t="s">
        <v>716</v>
      </c>
      <c r="O284" s="28" t="s">
        <v>716</v>
      </c>
      <c r="P284" s="28" t="s">
        <v>716</v>
      </c>
      <c r="Q284" s="28" t="s">
        <v>626</v>
      </c>
      <c r="R284" s="28" t="s">
        <v>626</v>
      </c>
      <c r="S284" s="28" t="s">
        <v>716</v>
      </c>
      <c r="T284" s="28" t="s">
        <v>716</v>
      </c>
      <c r="U284" s="28" t="s">
        <v>716</v>
      </c>
      <c r="V284" s="28" t="s">
        <v>716</v>
      </c>
      <c r="W284" s="28" t="s">
        <v>716</v>
      </c>
      <c r="X284" s="28" t="s">
        <v>1003</v>
      </c>
      <c r="Y284" s="28" t="s">
        <v>716</v>
      </c>
      <c r="Z284" s="28" t="s">
        <v>716</v>
      </c>
      <c r="AA284" s="28" t="s">
        <v>716</v>
      </c>
      <c r="AB284" s="28" t="s">
        <v>716</v>
      </c>
      <c r="AC284" s="28" t="s">
        <v>716</v>
      </c>
      <c r="AD284" s="28" t="s">
        <v>716</v>
      </c>
      <c r="AE284" s="28">
        <v>4</v>
      </c>
      <c r="AF284" s="28" t="s">
        <v>1004</v>
      </c>
      <c r="AG284" s="28" t="s">
        <v>716</v>
      </c>
      <c r="AH284" s="28" t="s">
        <v>1005</v>
      </c>
      <c r="AI284" s="28" t="s">
        <v>1005</v>
      </c>
      <c r="AJ284" s="28">
        <v>0</v>
      </c>
      <c r="AK284" s="28" t="s">
        <v>716</v>
      </c>
      <c r="AL284" s="28" t="s">
        <v>716</v>
      </c>
      <c r="AM284" s="28" t="s">
        <v>716</v>
      </c>
      <c r="AN284" s="28" t="s">
        <v>716</v>
      </c>
      <c r="AO284" s="28" t="s">
        <v>716</v>
      </c>
      <c r="AP284" s="28" t="s">
        <v>716</v>
      </c>
      <c r="AQ284" s="28" t="s">
        <v>716</v>
      </c>
      <c r="AR284" s="28" t="s">
        <v>716</v>
      </c>
      <c r="AS284" s="28" t="s">
        <v>716</v>
      </c>
      <c r="AT284" s="28" t="s">
        <v>716</v>
      </c>
      <c r="AU284" s="28" t="s">
        <v>716</v>
      </c>
    </row>
    <row r="285" spans="1:47" ht="99.85" x14ac:dyDescent="0.25">
      <c r="A285" s="35">
        <v>45615</v>
      </c>
      <c r="B285" s="35">
        <v>45615</v>
      </c>
      <c r="C285" s="28" t="s">
        <v>88</v>
      </c>
      <c r="D285" s="28" t="s">
        <v>250</v>
      </c>
      <c r="E285" s="28" t="s">
        <v>969</v>
      </c>
      <c r="F285" s="28" t="s">
        <v>1006</v>
      </c>
      <c r="G285" s="28" t="s">
        <v>1007</v>
      </c>
      <c r="H285" s="31" t="s">
        <v>1134</v>
      </c>
      <c r="I285" s="28" t="s">
        <v>716</v>
      </c>
      <c r="J285" s="34">
        <v>83.64</v>
      </c>
      <c r="K285" s="28" t="s">
        <v>1002</v>
      </c>
      <c r="L285" s="28" t="s">
        <v>982</v>
      </c>
      <c r="M285" s="28" t="s">
        <v>716</v>
      </c>
      <c r="N285" s="28" t="s">
        <v>716</v>
      </c>
      <c r="O285" s="28" t="s">
        <v>716</v>
      </c>
      <c r="P285" s="28" t="s">
        <v>716</v>
      </c>
      <c r="Q285" s="28" t="s">
        <v>626</v>
      </c>
      <c r="R285" s="28" t="s">
        <v>626</v>
      </c>
      <c r="S285" s="28" t="s">
        <v>716</v>
      </c>
      <c r="T285" s="28" t="s">
        <v>716</v>
      </c>
      <c r="U285" s="28" t="s">
        <v>716</v>
      </c>
      <c r="V285" s="28" t="s">
        <v>716</v>
      </c>
      <c r="W285" s="28" t="s">
        <v>716</v>
      </c>
      <c r="X285" s="28" t="s">
        <v>1008</v>
      </c>
      <c r="Y285" s="28" t="s">
        <v>716</v>
      </c>
      <c r="Z285" s="28" t="s">
        <v>716</v>
      </c>
      <c r="AA285" s="28" t="s">
        <v>1009</v>
      </c>
      <c r="AB285" s="28" t="s">
        <v>1010</v>
      </c>
      <c r="AC285" s="34">
        <v>83.64</v>
      </c>
      <c r="AD285" s="38">
        <v>0.2</v>
      </c>
      <c r="AE285" s="28">
        <v>1</v>
      </c>
      <c r="AF285" s="28" t="s">
        <v>1011</v>
      </c>
      <c r="AG285" s="28" t="s">
        <v>716</v>
      </c>
      <c r="AH285" s="28" t="s">
        <v>1012</v>
      </c>
      <c r="AI285" s="28" t="s">
        <v>1005</v>
      </c>
      <c r="AJ285" s="28" t="s">
        <v>1013</v>
      </c>
      <c r="AK285" s="28" t="s">
        <v>716</v>
      </c>
      <c r="AL285" s="28" t="s">
        <v>716</v>
      </c>
      <c r="AM285" s="28" t="s">
        <v>716</v>
      </c>
      <c r="AN285" s="28" t="s">
        <v>716</v>
      </c>
      <c r="AO285" s="28" t="s">
        <v>716</v>
      </c>
      <c r="AP285" s="28" t="s">
        <v>716</v>
      </c>
      <c r="AQ285" s="28" t="s">
        <v>716</v>
      </c>
      <c r="AR285" s="28" t="s">
        <v>716</v>
      </c>
      <c r="AS285" s="28" t="s">
        <v>716</v>
      </c>
      <c r="AT285" s="28" t="s">
        <v>716</v>
      </c>
      <c r="AU285" s="28" t="s">
        <v>716</v>
      </c>
    </row>
    <row r="286" spans="1:47" ht="409.6" x14ac:dyDescent="0.25">
      <c r="A286" s="35">
        <v>45904</v>
      </c>
      <c r="B286" s="35">
        <v>45904</v>
      </c>
      <c r="C286" s="28" t="s">
        <v>88</v>
      </c>
      <c r="D286" s="28" t="s">
        <v>250</v>
      </c>
      <c r="E286" s="28" t="s">
        <v>988</v>
      </c>
      <c r="F286" s="28" t="s">
        <v>989</v>
      </c>
      <c r="G286" s="28" t="s">
        <v>1014</v>
      </c>
      <c r="H286" s="31" t="s">
        <v>1134</v>
      </c>
      <c r="I286" s="28" t="s">
        <v>716</v>
      </c>
      <c r="J286" s="28" t="s">
        <v>716</v>
      </c>
      <c r="K286" s="28" t="s">
        <v>716</v>
      </c>
      <c r="L286" s="28" t="s">
        <v>982</v>
      </c>
      <c r="M286" s="28" t="s">
        <v>716</v>
      </c>
      <c r="N286" s="28" t="s">
        <v>716</v>
      </c>
      <c r="O286" s="28" t="s">
        <v>716</v>
      </c>
      <c r="P286" s="28" t="s">
        <v>716</v>
      </c>
      <c r="Q286" s="28" t="s">
        <v>716</v>
      </c>
      <c r="R286" s="28" t="s">
        <v>716</v>
      </c>
      <c r="S286" s="28" t="s">
        <v>716</v>
      </c>
      <c r="T286" s="28" t="s">
        <v>716</v>
      </c>
      <c r="U286" s="28" t="s">
        <v>716</v>
      </c>
      <c r="V286" s="28" t="s">
        <v>716</v>
      </c>
      <c r="W286" s="28" t="s">
        <v>716</v>
      </c>
      <c r="X286" s="28" t="s">
        <v>716</v>
      </c>
      <c r="Y286" s="28" t="s">
        <v>716</v>
      </c>
      <c r="Z286" s="28" t="s">
        <v>716</v>
      </c>
      <c r="AA286" s="28" t="s">
        <v>716</v>
      </c>
      <c r="AB286" s="28" t="s">
        <v>716</v>
      </c>
      <c r="AC286" s="28" t="s">
        <v>716</v>
      </c>
      <c r="AD286" s="28" t="s">
        <v>716</v>
      </c>
      <c r="AE286" s="28">
        <v>7</v>
      </c>
      <c r="AF286" s="28" t="s">
        <v>1015</v>
      </c>
      <c r="AG286" s="28" t="s">
        <v>716</v>
      </c>
      <c r="AH286" s="28" t="s">
        <v>1016</v>
      </c>
      <c r="AI286" s="28" t="s">
        <v>1017</v>
      </c>
      <c r="AJ286" s="28" t="s">
        <v>1018</v>
      </c>
      <c r="AK286" s="28" t="s">
        <v>716</v>
      </c>
      <c r="AL286" s="28" t="s">
        <v>716</v>
      </c>
      <c r="AM286" s="28" t="s">
        <v>716</v>
      </c>
      <c r="AN286" s="28" t="s">
        <v>716</v>
      </c>
      <c r="AO286" s="28" t="s">
        <v>716</v>
      </c>
      <c r="AP286" s="28" t="s">
        <v>716</v>
      </c>
      <c r="AQ286" s="28" t="s">
        <v>716</v>
      </c>
      <c r="AR286" s="28" t="s">
        <v>716</v>
      </c>
      <c r="AS286" s="28" t="s">
        <v>716</v>
      </c>
      <c r="AT286" s="28" t="s">
        <v>716</v>
      </c>
      <c r="AU286" s="28" t="s">
        <v>716</v>
      </c>
    </row>
    <row r="287" spans="1:47" ht="142.65" x14ac:dyDescent="0.25">
      <c r="A287" s="35">
        <v>46156</v>
      </c>
      <c r="B287" s="35">
        <v>46157</v>
      </c>
      <c r="C287" s="28" t="s">
        <v>88</v>
      </c>
      <c r="D287" s="28" t="s">
        <v>1019</v>
      </c>
      <c r="E287" s="28" t="s">
        <v>1020</v>
      </c>
      <c r="F287" s="28" t="s">
        <v>1021</v>
      </c>
      <c r="G287" s="28" t="s">
        <v>1022</v>
      </c>
      <c r="H287" s="31" t="s">
        <v>1134</v>
      </c>
      <c r="I287" s="28" t="s">
        <v>1023</v>
      </c>
      <c r="J287" s="28" t="s">
        <v>1024</v>
      </c>
      <c r="K287" s="28" t="s">
        <v>716</v>
      </c>
      <c r="L287" s="28" t="s">
        <v>1025</v>
      </c>
      <c r="M287" s="28" t="s">
        <v>1026</v>
      </c>
      <c r="N287" s="28" t="s">
        <v>716</v>
      </c>
      <c r="O287" s="28" t="s">
        <v>1026</v>
      </c>
      <c r="P287" s="28" t="s">
        <v>1026</v>
      </c>
      <c r="Q287" s="28" t="s">
        <v>1027</v>
      </c>
      <c r="R287" s="28" t="s">
        <v>716</v>
      </c>
      <c r="S287" s="28" t="s">
        <v>716</v>
      </c>
      <c r="T287" s="28" t="s">
        <v>716</v>
      </c>
      <c r="U287" s="28" t="s">
        <v>1028</v>
      </c>
      <c r="V287" s="39">
        <v>3780</v>
      </c>
      <c r="W287" s="28" t="s">
        <v>716</v>
      </c>
      <c r="X287" s="28" t="s">
        <v>716</v>
      </c>
      <c r="Y287" s="28" t="s">
        <v>716</v>
      </c>
      <c r="Z287" s="28" t="s">
        <v>716</v>
      </c>
      <c r="AA287" s="28" t="s">
        <v>716</v>
      </c>
      <c r="AB287" s="28" t="s">
        <v>716</v>
      </c>
      <c r="AC287" s="28"/>
      <c r="AD287" s="28" t="s">
        <v>1029</v>
      </c>
      <c r="AE287" s="28" t="s">
        <v>1030</v>
      </c>
      <c r="AF287" s="28" t="s">
        <v>716</v>
      </c>
      <c r="AG287" s="28" t="s">
        <v>716</v>
      </c>
      <c r="AH287" s="28">
        <v>52</v>
      </c>
      <c r="AI287" s="28">
        <v>52</v>
      </c>
      <c r="AJ287" s="28">
        <v>0</v>
      </c>
      <c r="AK287" s="28" t="s">
        <v>1031</v>
      </c>
      <c r="AL287" s="28" t="s">
        <v>716</v>
      </c>
      <c r="AM287" s="28" t="s">
        <v>716</v>
      </c>
      <c r="AN287" s="28" t="s">
        <v>716</v>
      </c>
      <c r="AO287" s="28" t="s">
        <v>716</v>
      </c>
      <c r="AP287" s="28" t="s">
        <v>716</v>
      </c>
      <c r="AQ287" s="28" t="s">
        <v>1032</v>
      </c>
      <c r="AR287" s="28" t="s">
        <v>716</v>
      </c>
      <c r="AS287" s="28" t="s">
        <v>716</v>
      </c>
      <c r="AT287" s="28" t="s">
        <v>1033</v>
      </c>
      <c r="AU287" s="28" t="s">
        <v>1034</v>
      </c>
    </row>
    <row r="288" spans="1:47" ht="228.25" x14ac:dyDescent="0.25">
      <c r="A288" s="35">
        <v>45742</v>
      </c>
      <c r="B288" s="35">
        <v>45743</v>
      </c>
      <c r="C288" s="28" t="s">
        <v>1035</v>
      </c>
      <c r="D288" s="28" t="s">
        <v>1036</v>
      </c>
      <c r="E288" s="28" t="s">
        <v>1037</v>
      </c>
      <c r="F288" s="28" t="s">
        <v>1038</v>
      </c>
      <c r="G288" s="28" t="s">
        <v>1039</v>
      </c>
      <c r="H288" s="31" t="s">
        <v>1134</v>
      </c>
      <c r="I288" s="28" t="s">
        <v>1040</v>
      </c>
      <c r="J288" s="28" t="s">
        <v>1041</v>
      </c>
      <c r="K288" s="28" t="s">
        <v>716</v>
      </c>
      <c r="L288" s="28" t="s">
        <v>716</v>
      </c>
      <c r="M288" s="28" t="s">
        <v>716</v>
      </c>
      <c r="N288" s="28" t="s">
        <v>803</v>
      </c>
      <c r="O288" s="28" t="s">
        <v>716</v>
      </c>
      <c r="P288" s="28" t="s">
        <v>716</v>
      </c>
      <c r="Q288" s="31" t="s">
        <v>1042</v>
      </c>
      <c r="R288" s="28" t="s">
        <v>626</v>
      </c>
      <c r="S288" s="28" t="s">
        <v>716</v>
      </c>
      <c r="T288" s="28" t="s">
        <v>716</v>
      </c>
      <c r="U288" s="28" t="s">
        <v>1043</v>
      </c>
      <c r="V288" s="39">
        <v>4968</v>
      </c>
      <c r="W288" s="28" t="s">
        <v>716</v>
      </c>
      <c r="X288" s="28" t="s">
        <v>716</v>
      </c>
      <c r="Y288" s="28" t="s">
        <v>716</v>
      </c>
      <c r="Z288" s="28" t="s">
        <v>716</v>
      </c>
      <c r="AA288" s="28" t="s">
        <v>716</v>
      </c>
      <c r="AB288" s="28" t="s">
        <v>716</v>
      </c>
      <c r="AC288" s="28" t="s">
        <v>716</v>
      </c>
      <c r="AD288" s="28" t="s">
        <v>1029</v>
      </c>
      <c r="AE288" s="28" t="s">
        <v>1044</v>
      </c>
      <c r="AF288" s="28" t="s">
        <v>716</v>
      </c>
      <c r="AG288" s="28" t="s">
        <v>716</v>
      </c>
      <c r="AH288" s="28" t="s">
        <v>1045</v>
      </c>
      <c r="AI288" s="28" t="s">
        <v>1045</v>
      </c>
      <c r="AJ288" s="28">
        <v>0</v>
      </c>
      <c r="AK288" s="28" t="s">
        <v>93</v>
      </c>
      <c r="AL288" s="28" t="s">
        <v>716</v>
      </c>
      <c r="AM288" s="28" t="s">
        <v>716</v>
      </c>
      <c r="AN288" s="28" t="s">
        <v>716</v>
      </c>
      <c r="AO288" s="28" t="s">
        <v>716</v>
      </c>
      <c r="AP288" s="28" t="s">
        <v>716</v>
      </c>
      <c r="AQ288" s="28" t="s">
        <v>1046</v>
      </c>
      <c r="AR288" s="28" t="s">
        <v>716</v>
      </c>
      <c r="AS288" s="28" t="s">
        <v>716</v>
      </c>
      <c r="AT288" s="28" t="s">
        <v>716</v>
      </c>
      <c r="AU288" s="28" t="s">
        <v>716</v>
      </c>
    </row>
    <row r="289" spans="1:47" ht="299.55" x14ac:dyDescent="0.25">
      <c r="A289" s="35">
        <v>45740</v>
      </c>
      <c r="B289" s="35">
        <v>45741</v>
      </c>
      <c r="C289" s="28" t="s">
        <v>88</v>
      </c>
      <c r="D289" s="28" t="s">
        <v>1047</v>
      </c>
      <c r="E289" s="28" t="s">
        <v>1037</v>
      </c>
      <c r="F289" s="28" t="s">
        <v>1048</v>
      </c>
      <c r="G289" s="28" t="s">
        <v>1048</v>
      </c>
      <c r="H289" s="31" t="s">
        <v>1134</v>
      </c>
      <c r="I289" s="28" t="s">
        <v>1049</v>
      </c>
      <c r="J289" s="34">
        <v>7160.02</v>
      </c>
      <c r="K289" s="28" t="s">
        <v>716</v>
      </c>
      <c r="L289" s="28" t="s">
        <v>1050</v>
      </c>
      <c r="M289" s="28" t="s">
        <v>1050</v>
      </c>
      <c r="N289" s="28" t="s">
        <v>1050</v>
      </c>
      <c r="O289" s="28" t="s">
        <v>1050</v>
      </c>
      <c r="P289" s="28" t="s">
        <v>1050</v>
      </c>
      <c r="Q289" s="28" t="s">
        <v>1050</v>
      </c>
      <c r="R289" s="28" t="s">
        <v>626</v>
      </c>
      <c r="S289" s="28" t="s">
        <v>716</v>
      </c>
      <c r="T289" s="28" t="s">
        <v>716</v>
      </c>
      <c r="U289" s="28" t="s">
        <v>1050</v>
      </c>
      <c r="V289" s="28" t="s">
        <v>1050</v>
      </c>
      <c r="W289" s="28" t="s">
        <v>716</v>
      </c>
      <c r="X289" s="28" t="s">
        <v>716</v>
      </c>
      <c r="Y289" s="28" t="s">
        <v>716</v>
      </c>
      <c r="Z289" s="28" t="s">
        <v>716</v>
      </c>
      <c r="AA289" s="28" t="s">
        <v>1051</v>
      </c>
      <c r="AB289" s="28" t="s">
        <v>1052</v>
      </c>
      <c r="AC289" s="28" t="s">
        <v>1053</v>
      </c>
      <c r="AD289" s="28" t="s">
        <v>1029</v>
      </c>
      <c r="AE289" s="28" t="s">
        <v>1030</v>
      </c>
      <c r="AF289" s="28" t="s">
        <v>1054</v>
      </c>
      <c r="AG289" s="28" t="s">
        <v>716</v>
      </c>
      <c r="AH289" s="28" t="s">
        <v>1055</v>
      </c>
      <c r="AI289" s="28" t="s">
        <v>1055</v>
      </c>
      <c r="AJ289" s="28">
        <v>0</v>
      </c>
      <c r="AK289" s="28" t="s">
        <v>1056</v>
      </c>
      <c r="AL289" s="28" t="s">
        <v>716</v>
      </c>
      <c r="AM289" s="28" t="s">
        <v>716</v>
      </c>
      <c r="AN289" s="28" t="s">
        <v>716</v>
      </c>
      <c r="AO289" s="28" t="s">
        <v>716</v>
      </c>
      <c r="AP289" s="28" t="s">
        <v>716</v>
      </c>
      <c r="AQ289" s="28" t="s">
        <v>1057</v>
      </c>
      <c r="AR289" s="28" t="s">
        <v>716</v>
      </c>
      <c r="AS289" s="28" t="s">
        <v>716</v>
      </c>
      <c r="AT289" s="28" t="s">
        <v>716</v>
      </c>
      <c r="AU289" s="28" t="s">
        <v>716</v>
      </c>
    </row>
    <row r="290" spans="1:47" ht="142.65" x14ac:dyDescent="0.25">
      <c r="A290" s="35">
        <v>45439</v>
      </c>
      <c r="B290" s="35">
        <v>45439</v>
      </c>
      <c r="C290" s="28" t="s">
        <v>1058</v>
      </c>
      <c r="D290" s="28" t="s">
        <v>1059</v>
      </c>
      <c r="E290" s="28" t="s">
        <v>969</v>
      </c>
      <c r="F290" s="28" t="s">
        <v>1060</v>
      </c>
      <c r="G290" s="28" t="s">
        <v>1061</v>
      </c>
      <c r="H290" s="31" t="s">
        <v>1134</v>
      </c>
      <c r="I290" s="43" t="s">
        <v>1062</v>
      </c>
      <c r="J290" s="43" t="s">
        <v>1062</v>
      </c>
      <c r="K290" s="28" t="s">
        <v>716</v>
      </c>
      <c r="L290" s="28" t="s">
        <v>1063</v>
      </c>
      <c r="M290" s="28" t="s">
        <v>716</v>
      </c>
      <c r="N290" s="28" t="s">
        <v>716</v>
      </c>
      <c r="O290" s="28" t="s">
        <v>716</v>
      </c>
      <c r="P290" s="28" t="s">
        <v>716</v>
      </c>
      <c r="Q290" s="28" t="s">
        <v>1064</v>
      </c>
      <c r="R290" s="28" t="s">
        <v>716</v>
      </c>
      <c r="S290" s="28" t="s">
        <v>716</v>
      </c>
      <c r="T290" s="28" t="s">
        <v>716</v>
      </c>
      <c r="U290" s="28" t="s">
        <v>716</v>
      </c>
      <c r="V290" s="28" t="s">
        <v>716</v>
      </c>
      <c r="W290" s="28" t="s">
        <v>716</v>
      </c>
      <c r="X290" s="28" t="s">
        <v>716</v>
      </c>
      <c r="Y290" s="28" t="s">
        <v>716</v>
      </c>
      <c r="Z290" s="28" t="s">
        <v>716</v>
      </c>
      <c r="AA290" s="28" t="s">
        <v>716</v>
      </c>
      <c r="AB290" s="28" t="s">
        <v>716</v>
      </c>
      <c r="AC290" s="28" t="s">
        <v>716</v>
      </c>
      <c r="AD290" s="28" t="s">
        <v>716</v>
      </c>
      <c r="AE290" s="28" t="s">
        <v>1065</v>
      </c>
      <c r="AF290" s="28" t="s">
        <v>716</v>
      </c>
      <c r="AG290" s="28" t="s">
        <v>626</v>
      </c>
      <c r="AH290" s="28">
        <v>100</v>
      </c>
      <c r="AI290" s="28">
        <v>100</v>
      </c>
      <c r="AJ290" s="28" t="s">
        <v>716</v>
      </c>
      <c r="AK290" s="28" t="s">
        <v>716</v>
      </c>
      <c r="AL290" s="28" t="s">
        <v>716</v>
      </c>
      <c r="AM290" s="28" t="s">
        <v>716</v>
      </c>
      <c r="AN290" s="28" t="s">
        <v>716</v>
      </c>
      <c r="AO290" s="28" t="s">
        <v>716</v>
      </c>
      <c r="AP290" s="28" t="s">
        <v>716</v>
      </c>
      <c r="AQ290" s="28" t="s">
        <v>716</v>
      </c>
      <c r="AR290" s="28" t="s">
        <v>716</v>
      </c>
      <c r="AS290" s="28" t="s">
        <v>716</v>
      </c>
      <c r="AT290" s="28" t="s">
        <v>716</v>
      </c>
      <c r="AU290" s="28" t="s">
        <v>716</v>
      </c>
    </row>
    <row r="291" spans="1:47" ht="142.65" x14ac:dyDescent="0.25">
      <c r="A291" s="35">
        <v>45441</v>
      </c>
      <c r="B291" s="35">
        <v>45441</v>
      </c>
      <c r="C291" s="28" t="s">
        <v>1058</v>
      </c>
      <c r="D291" s="28" t="s">
        <v>1059</v>
      </c>
      <c r="E291" s="28" t="s">
        <v>969</v>
      </c>
      <c r="F291" s="28" t="s">
        <v>1066</v>
      </c>
      <c r="G291" s="28" t="s">
        <v>1061</v>
      </c>
      <c r="H291" s="31" t="s">
        <v>1134</v>
      </c>
      <c r="I291" s="43"/>
      <c r="J291" s="43"/>
      <c r="K291" s="28" t="s">
        <v>716</v>
      </c>
      <c r="L291" s="28" t="s">
        <v>1063</v>
      </c>
      <c r="M291" s="28" t="s">
        <v>716</v>
      </c>
      <c r="N291" s="28" t="s">
        <v>716</v>
      </c>
      <c r="O291" s="28" t="s">
        <v>716</v>
      </c>
      <c r="P291" s="28" t="s">
        <v>716</v>
      </c>
      <c r="Q291" s="28" t="s">
        <v>1064</v>
      </c>
      <c r="R291" s="28" t="s">
        <v>716</v>
      </c>
      <c r="S291" s="28" t="s">
        <v>716</v>
      </c>
      <c r="T291" s="28" t="s">
        <v>716</v>
      </c>
      <c r="U291" s="28" t="s">
        <v>716</v>
      </c>
      <c r="V291" s="28" t="s">
        <v>716</v>
      </c>
      <c r="W291" s="28" t="s">
        <v>716</v>
      </c>
      <c r="X291" s="28" t="s">
        <v>716</v>
      </c>
      <c r="Y291" s="28" t="s">
        <v>716</v>
      </c>
      <c r="Z291" s="28" t="s">
        <v>716</v>
      </c>
      <c r="AA291" s="28" t="s">
        <v>716</v>
      </c>
      <c r="AB291" s="28" t="s">
        <v>716</v>
      </c>
      <c r="AC291" s="28" t="s">
        <v>716</v>
      </c>
      <c r="AD291" s="28" t="s">
        <v>716</v>
      </c>
      <c r="AE291" s="28" t="s">
        <v>1067</v>
      </c>
      <c r="AF291" s="28" t="s">
        <v>716</v>
      </c>
      <c r="AG291" s="28" t="s">
        <v>626</v>
      </c>
      <c r="AH291" s="28">
        <v>100</v>
      </c>
      <c r="AI291" s="28">
        <v>100</v>
      </c>
      <c r="AJ291" s="28" t="s">
        <v>716</v>
      </c>
      <c r="AK291" s="28" t="s">
        <v>716</v>
      </c>
      <c r="AL291" s="28" t="s">
        <v>716</v>
      </c>
      <c r="AM291" s="28" t="s">
        <v>716</v>
      </c>
      <c r="AN291" s="28" t="s">
        <v>716</v>
      </c>
      <c r="AO291" s="28" t="s">
        <v>716</v>
      </c>
      <c r="AP291" s="28" t="s">
        <v>716</v>
      </c>
      <c r="AQ291" s="28" t="s">
        <v>716</v>
      </c>
      <c r="AR291" s="28" t="s">
        <v>716</v>
      </c>
      <c r="AS291" s="28" t="s">
        <v>716</v>
      </c>
      <c r="AT291" s="28" t="s">
        <v>716</v>
      </c>
      <c r="AU291" s="28" t="s">
        <v>716</v>
      </c>
    </row>
    <row r="292" spans="1:47" ht="142.65" x14ac:dyDescent="0.25">
      <c r="A292" s="35">
        <v>45442</v>
      </c>
      <c r="B292" s="35">
        <v>45442</v>
      </c>
      <c r="C292" s="28" t="s">
        <v>1058</v>
      </c>
      <c r="D292" s="28" t="s">
        <v>1059</v>
      </c>
      <c r="E292" s="28" t="s">
        <v>969</v>
      </c>
      <c r="F292" s="28" t="s">
        <v>1068</v>
      </c>
      <c r="G292" s="28" t="s">
        <v>1069</v>
      </c>
      <c r="H292" s="31" t="s">
        <v>1134</v>
      </c>
      <c r="I292" s="43"/>
      <c r="J292" s="43"/>
      <c r="K292" s="28" t="s">
        <v>716</v>
      </c>
      <c r="L292" s="28" t="s">
        <v>1063</v>
      </c>
      <c r="M292" s="28" t="s">
        <v>716</v>
      </c>
      <c r="N292" s="28" t="s">
        <v>716</v>
      </c>
      <c r="O292" s="28" t="s">
        <v>716</v>
      </c>
      <c r="P292" s="28" t="s">
        <v>716</v>
      </c>
      <c r="Q292" s="28" t="s">
        <v>1064</v>
      </c>
      <c r="R292" s="28" t="s">
        <v>716</v>
      </c>
      <c r="S292" s="28" t="s">
        <v>716</v>
      </c>
      <c r="T292" s="28" t="s">
        <v>716</v>
      </c>
      <c r="U292" s="28" t="s">
        <v>716</v>
      </c>
      <c r="V292" s="28" t="s">
        <v>716</v>
      </c>
      <c r="W292" s="28" t="s">
        <v>716</v>
      </c>
      <c r="X292" s="28" t="s">
        <v>716</v>
      </c>
      <c r="Y292" s="28" t="s">
        <v>716</v>
      </c>
      <c r="Z292" s="28" t="s">
        <v>716</v>
      </c>
      <c r="AA292" s="28" t="s">
        <v>716</v>
      </c>
      <c r="AB292" s="28" t="s">
        <v>716</v>
      </c>
      <c r="AC292" s="28" t="s">
        <v>716</v>
      </c>
      <c r="AD292" s="28" t="s">
        <v>716</v>
      </c>
      <c r="AE292" s="28" t="s">
        <v>716</v>
      </c>
      <c r="AF292" s="28" t="s">
        <v>716</v>
      </c>
      <c r="AG292" s="28" t="s">
        <v>716</v>
      </c>
      <c r="AH292" s="28">
        <v>50</v>
      </c>
      <c r="AI292" s="28">
        <v>50</v>
      </c>
      <c r="AJ292" s="28" t="s">
        <v>716</v>
      </c>
      <c r="AK292" s="28" t="s">
        <v>716</v>
      </c>
      <c r="AL292" s="28" t="s">
        <v>716</v>
      </c>
      <c r="AM292" s="28" t="s">
        <v>716</v>
      </c>
      <c r="AN292" s="28" t="s">
        <v>716</v>
      </c>
      <c r="AO292" s="28" t="s">
        <v>716</v>
      </c>
      <c r="AP292" s="28" t="s">
        <v>716</v>
      </c>
      <c r="AQ292" s="28" t="s">
        <v>716</v>
      </c>
      <c r="AR292" s="28" t="s">
        <v>716</v>
      </c>
      <c r="AS292" s="28" t="s">
        <v>716</v>
      </c>
      <c r="AT292" s="28" t="s">
        <v>716</v>
      </c>
      <c r="AU292" s="28" t="s">
        <v>716</v>
      </c>
    </row>
    <row r="293" spans="1:47" ht="42.8" x14ac:dyDescent="0.25">
      <c r="A293" s="35">
        <v>45469</v>
      </c>
      <c r="B293" s="35">
        <v>45469</v>
      </c>
      <c r="C293" s="28" t="s">
        <v>1070</v>
      </c>
      <c r="D293" s="28" t="s">
        <v>1071</v>
      </c>
      <c r="E293" s="28" t="s">
        <v>969</v>
      </c>
      <c r="F293" s="28" t="s">
        <v>1072</v>
      </c>
      <c r="G293" s="28" t="s">
        <v>1073</v>
      </c>
      <c r="H293" s="31" t="s">
        <v>1134</v>
      </c>
      <c r="I293" s="28" t="s">
        <v>1074</v>
      </c>
      <c r="J293" s="28" t="s">
        <v>1074</v>
      </c>
      <c r="K293" s="28" t="s">
        <v>716</v>
      </c>
      <c r="L293" s="36" t="s">
        <v>1075</v>
      </c>
      <c r="M293" s="28" t="s">
        <v>716</v>
      </c>
      <c r="N293" s="28" t="s">
        <v>716</v>
      </c>
      <c r="O293" s="28" t="s">
        <v>716</v>
      </c>
      <c r="P293" s="28" t="s">
        <v>716</v>
      </c>
      <c r="Q293" s="36" t="s">
        <v>1074</v>
      </c>
      <c r="R293" s="28" t="s">
        <v>716</v>
      </c>
      <c r="S293" s="28" t="s">
        <v>716</v>
      </c>
      <c r="T293" s="28" t="s">
        <v>716</v>
      </c>
      <c r="U293" s="28" t="s">
        <v>716</v>
      </c>
      <c r="V293" s="28" t="s">
        <v>716</v>
      </c>
      <c r="W293" s="28" t="s">
        <v>716</v>
      </c>
      <c r="X293" s="28" t="s">
        <v>716</v>
      </c>
      <c r="Y293" s="28" t="s">
        <v>716</v>
      </c>
      <c r="Z293" s="28" t="s">
        <v>716</v>
      </c>
      <c r="AA293" s="28" t="s">
        <v>716</v>
      </c>
      <c r="AB293" s="28" t="s">
        <v>716</v>
      </c>
      <c r="AC293" s="28" t="s">
        <v>716</v>
      </c>
      <c r="AD293" s="28" t="s">
        <v>716</v>
      </c>
      <c r="AE293" s="28" t="s">
        <v>716</v>
      </c>
      <c r="AF293" s="28" t="s">
        <v>716</v>
      </c>
      <c r="AG293" s="28" t="s">
        <v>716</v>
      </c>
      <c r="AH293" s="28" t="s">
        <v>716</v>
      </c>
      <c r="AI293" s="28" t="s">
        <v>716</v>
      </c>
      <c r="AJ293" s="28" t="s">
        <v>716</v>
      </c>
      <c r="AK293" s="28" t="s">
        <v>716</v>
      </c>
      <c r="AL293" s="28" t="s">
        <v>716</v>
      </c>
      <c r="AM293" s="28" t="s">
        <v>716</v>
      </c>
      <c r="AN293" s="28" t="s">
        <v>716</v>
      </c>
      <c r="AO293" s="28" t="s">
        <v>716</v>
      </c>
      <c r="AP293" s="28" t="s">
        <v>716</v>
      </c>
      <c r="AQ293" s="28" t="s">
        <v>716</v>
      </c>
      <c r="AR293" s="28" t="s">
        <v>716</v>
      </c>
      <c r="AS293" s="28" t="s">
        <v>716</v>
      </c>
      <c r="AT293" s="28" t="s">
        <v>716</v>
      </c>
      <c r="AU293" s="28" t="s">
        <v>716</v>
      </c>
    </row>
    <row r="294" spans="1:47" ht="142.65" x14ac:dyDescent="0.25">
      <c r="A294" s="35">
        <v>45691</v>
      </c>
      <c r="B294" s="35">
        <v>45691</v>
      </c>
      <c r="C294" s="28" t="s">
        <v>1058</v>
      </c>
      <c r="D294" s="28" t="s">
        <v>1059</v>
      </c>
      <c r="E294" s="28" t="s">
        <v>1076</v>
      </c>
      <c r="F294" s="28" t="s">
        <v>1068</v>
      </c>
      <c r="G294" s="28" t="s">
        <v>1069</v>
      </c>
      <c r="H294" s="31" t="s">
        <v>1134</v>
      </c>
      <c r="I294" s="28" t="s">
        <v>1077</v>
      </c>
      <c r="J294" s="28" t="s">
        <v>1077</v>
      </c>
      <c r="K294" s="28" t="s">
        <v>716</v>
      </c>
      <c r="L294" s="36" t="s">
        <v>1063</v>
      </c>
      <c r="M294" s="28" t="s">
        <v>716</v>
      </c>
      <c r="N294" s="28" t="s">
        <v>716</v>
      </c>
      <c r="O294" s="28" t="s">
        <v>716</v>
      </c>
      <c r="P294" s="28" t="s">
        <v>716</v>
      </c>
      <c r="Q294" s="36" t="s">
        <v>1064</v>
      </c>
      <c r="R294" s="28" t="s">
        <v>716</v>
      </c>
      <c r="S294" s="28" t="s">
        <v>716</v>
      </c>
      <c r="T294" s="28" t="s">
        <v>716</v>
      </c>
      <c r="U294" s="28" t="s">
        <v>716</v>
      </c>
      <c r="V294" s="28" t="s">
        <v>716</v>
      </c>
      <c r="W294" s="28" t="s">
        <v>716</v>
      </c>
      <c r="X294" s="28" t="s">
        <v>716</v>
      </c>
      <c r="Y294" s="28" t="s">
        <v>716</v>
      </c>
      <c r="Z294" s="28" t="s">
        <v>716</v>
      </c>
      <c r="AA294" s="28" t="s">
        <v>716</v>
      </c>
      <c r="AB294" s="28" t="s">
        <v>716</v>
      </c>
      <c r="AC294" s="28" t="s">
        <v>716</v>
      </c>
      <c r="AD294" s="28" t="s">
        <v>716</v>
      </c>
      <c r="AE294" s="28" t="s">
        <v>716</v>
      </c>
      <c r="AF294" s="28" t="s">
        <v>716</v>
      </c>
      <c r="AG294" s="28" t="s">
        <v>716</v>
      </c>
      <c r="AH294" s="28">
        <v>50</v>
      </c>
      <c r="AI294" s="28">
        <v>50</v>
      </c>
      <c r="AJ294" s="28" t="s">
        <v>716</v>
      </c>
      <c r="AK294" s="28" t="s">
        <v>716</v>
      </c>
      <c r="AL294" s="28" t="s">
        <v>716</v>
      </c>
      <c r="AM294" s="28" t="s">
        <v>716</v>
      </c>
      <c r="AN294" s="28" t="s">
        <v>716</v>
      </c>
      <c r="AO294" s="28" t="s">
        <v>716</v>
      </c>
      <c r="AP294" s="28" t="s">
        <v>716</v>
      </c>
      <c r="AQ294" s="28" t="s">
        <v>716</v>
      </c>
      <c r="AR294" s="28" t="s">
        <v>716</v>
      </c>
      <c r="AS294" s="28" t="s">
        <v>716</v>
      </c>
      <c r="AT294" s="28" t="s">
        <v>716</v>
      </c>
      <c r="AU294" s="28" t="s">
        <v>716</v>
      </c>
    </row>
    <row r="295" spans="1:47" ht="71.349999999999994" x14ac:dyDescent="0.25">
      <c r="A295" s="35">
        <v>45798</v>
      </c>
      <c r="B295" s="35">
        <v>45798</v>
      </c>
      <c r="C295" s="28" t="s">
        <v>1058</v>
      </c>
      <c r="D295" s="28" t="s">
        <v>1059</v>
      </c>
      <c r="E295" s="28" t="s">
        <v>969</v>
      </c>
      <c r="F295" s="28" t="s">
        <v>1078</v>
      </c>
      <c r="G295" s="28" t="s">
        <v>1061</v>
      </c>
      <c r="H295" s="31" t="s">
        <v>1134</v>
      </c>
      <c r="I295" s="36" t="s">
        <v>1079</v>
      </c>
      <c r="J295" s="28" t="s">
        <v>1080</v>
      </c>
      <c r="K295" s="28" t="s">
        <v>716</v>
      </c>
      <c r="L295" s="36" t="s">
        <v>1063</v>
      </c>
      <c r="M295" s="28" t="s">
        <v>716</v>
      </c>
      <c r="N295" s="28" t="s">
        <v>716</v>
      </c>
      <c r="O295" s="28" t="s">
        <v>716</v>
      </c>
      <c r="P295" s="28" t="s">
        <v>716</v>
      </c>
      <c r="Q295" s="36" t="s">
        <v>1080</v>
      </c>
      <c r="R295" s="36" t="s">
        <v>1081</v>
      </c>
      <c r="S295" s="36" t="s">
        <v>1082</v>
      </c>
      <c r="T295" s="28" t="s">
        <v>716</v>
      </c>
      <c r="U295" s="28" t="s">
        <v>716</v>
      </c>
      <c r="V295" s="28" t="s">
        <v>716</v>
      </c>
      <c r="W295" s="28" t="s">
        <v>716</v>
      </c>
      <c r="X295" s="28" t="s">
        <v>716</v>
      </c>
      <c r="Y295" s="28" t="s">
        <v>716</v>
      </c>
      <c r="Z295" s="28" t="s">
        <v>716</v>
      </c>
      <c r="AA295" s="28" t="s">
        <v>716</v>
      </c>
      <c r="AB295" s="28" t="s">
        <v>716</v>
      </c>
      <c r="AC295" s="28" t="s">
        <v>716</v>
      </c>
      <c r="AD295" s="28" t="s">
        <v>716</v>
      </c>
      <c r="AE295" s="28" t="s">
        <v>1083</v>
      </c>
      <c r="AF295" s="28" t="s">
        <v>716</v>
      </c>
      <c r="AG295" s="28" t="s">
        <v>626</v>
      </c>
      <c r="AH295" s="28">
        <v>100</v>
      </c>
      <c r="AI295" s="28">
        <v>100</v>
      </c>
      <c r="AJ295" s="28" t="s">
        <v>716</v>
      </c>
      <c r="AK295" s="28" t="s">
        <v>716</v>
      </c>
      <c r="AL295" s="28" t="s">
        <v>716</v>
      </c>
      <c r="AM295" s="28" t="s">
        <v>716</v>
      </c>
      <c r="AN295" s="28" t="s">
        <v>716</v>
      </c>
      <c r="AO295" s="28" t="s">
        <v>716</v>
      </c>
      <c r="AP295" s="28" t="s">
        <v>716</v>
      </c>
      <c r="AQ295" s="28" t="s">
        <v>716</v>
      </c>
      <c r="AR295" s="28" t="s">
        <v>716</v>
      </c>
      <c r="AS295" s="28" t="s">
        <v>716</v>
      </c>
      <c r="AT295" s="28" t="s">
        <v>716</v>
      </c>
      <c r="AU295" s="28" t="s">
        <v>716</v>
      </c>
    </row>
    <row r="296" spans="1:47" ht="42.8" x14ac:dyDescent="0.25">
      <c r="A296" s="35">
        <v>45959</v>
      </c>
      <c r="B296" s="35">
        <v>45959</v>
      </c>
      <c r="C296" s="28" t="s">
        <v>1084</v>
      </c>
      <c r="D296" s="28" t="s">
        <v>1085</v>
      </c>
      <c r="E296" s="28" t="s">
        <v>1076</v>
      </c>
      <c r="F296" s="28" t="s">
        <v>1068</v>
      </c>
      <c r="G296" s="28" t="s">
        <v>1086</v>
      </c>
      <c r="H296" s="31" t="s">
        <v>1134</v>
      </c>
      <c r="I296" s="28" t="s">
        <v>1087</v>
      </c>
      <c r="J296" s="28" t="s">
        <v>1087</v>
      </c>
      <c r="K296" s="28" t="s">
        <v>716</v>
      </c>
      <c r="L296" s="28" t="s">
        <v>1088</v>
      </c>
      <c r="M296" s="28" t="s">
        <v>716</v>
      </c>
      <c r="N296" s="28" t="s">
        <v>716</v>
      </c>
      <c r="O296" s="28" t="s">
        <v>716</v>
      </c>
      <c r="P296" s="28" t="s">
        <v>716</v>
      </c>
      <c r="Q296" s="28" t="s">
        <v>1087</v>
      </c>
      <c r="R296" s="28" t="s">
        <v>716</v>
      </c>
      <c r="S296" s="28" t="s">
        <v>716</v>
      </c>
      <c r="T296" s="28" t="s">
        <v>716</v>
      </c>
      <c r="U296" s="28" t="s">
        <v>716</v>
      </c>
      <c r="V296" s="28" t="s">
        <v>716</v>
      </c>
      <c r="W296" s="28" t="s">
        <v>716</v>
      </c>
      <c r="X296" s="28" t="s">
        <v>716</v>
      </c>
      <c r="Y296" s="28" t="s">
        <v>716</v>
      </c>
      <c r="Z296" s="28" t="s">
        <v>716</v>
      </c>
      <c r="AA296" s="28" t="s">
        <v>716</v>
      </c>
      <c r="AB296" s="28" t="s">
        <v>716</v>
      </c>
      <c r="AC296" s="28" t="s">
        <v>716</v>
      </c>
      <c r="AD296" s="28" t="s">
        <v>716</v>
      </c>
      <c r="AE296" s="28" t="s">
        <v>716</v>
      </c>
      <c r="AF296" s="28" t="s">
        <v>716</v>
      </c>
      <c r="AG296" s="28" t="s">
        <v>716</v>
      </c>
      <c r="AH296" s="28">
        <v>50</v>
      </c>
      <c r="AI296" s="28">
        <v>50</v>
      </c>
      <c r="AJ296" s="28" t="s">
        <v>716</v>
      </c>
      <c r="AK296" s="28" t="s">
        <v>716</v>
      </c>
      <c r="AL296" s="28" t="s">
        <v>716</v>
      </c>
      <c r="AM296" s="28" t="s">
        <v>716</v>
      </c>
      <c r="AN296" s="28" t="s">
        <v>716</v>
      </c>
      <c r="AO296" s="28" t="s">
        <v>716</v>
      </c>
      <c r="AP296" s="28" t="s">
        <v>716</v>
      </c>
      <c r="AQ296" s="28" t="s">
        <v>716</v>
      </c>
      <c r="AR296" s="28" t="s">
        <v>716</v>
      </c>
      <c r="AS296" s="28" t="s">
        <v>716</v>
      </c>
      <c r="AT296" s="28" t="s">
        <v>716</v>
      </c>
      <c r="AU296" s="28" t="s">
        <v>716</v>
      </c>
    </row>
    <row r="297" spans="1:47" ht="42.8" x14ac:dyDescent="0.25">
      <c r="A297" s="37">
        <v>45995</v>
      </c>
      <c r="B297" s="37">
        <v>45995</v>
      </c>
      <c r="C297" s="36" t="s">
        <v>88</v>
      </c>
      <c r="D297" s="36" t="s">
        <v>1089</v>
      </c>
      <c r="E297" s="36" t="s">
        <v>969</v>
      </c>
      <c r="F297" s="36" t="s">
        <v>1090</v>
      </c>
      <c r="G297" s="36" t="s">
        <v>1091</v>
      </c>
      <c r="H297" s="31" t="s">
        <v>1134</v>
      </c>
      <c r="I297" s="36" t="s">
        <v>1092</v>
      </c>
      <c r="J297" s="36" t="s">
        <v>1092</v>
      </c>
      <c r="K297" s="28" t="s">
        <v>716</v>
      </c>
      <c r="L297" s="36" t="s">
        <v>1093</v>
      </c>
      <c r="M297" s="28" t="s">
        <v>716</v>
      </c>
      <c r="N297" s="28" t="s">
        <v>716</v>
      </c>
      <c r="O297" s="28" t="s">
        <v>716</v>
      </c>
      <c r="P297" s="28" t="s">
        <v>716</v>
      </c>
      <c r="Q297" s="36" t="s">
        <v>1092</v>
      </c>
      <c r="R297" s="28" t="s">
        <v>716</v>
      </c>
      <c r="S297" s="28" t="s">
        <v>716</v>
      </c>
      <c r="T297" s="28" t="s">
        <v>716</v>
      </c>
      <c r="U297" s="28" t="s">
        <v>716</v>
      </c>
      <c r="V297" s="28" t="s">
        <v>716</v>
      </c>
      <c r="W297" s="28" t="s">
        <v>716</v>
      </c>
      <c r="X297" s="28" t="s">
        <v>716</v>
      </c>
      <c r="Y297" s="28" t="s">
        <v>716</v>
      </c>
      <c r="Z297" s="28" t="s">
        <v>716</v>
      </c>
      <c r="AA297" s="28" t="s">
        <v>716</v>
      </c>
      <c r="AB297" s="28" t="s">
        <v>716</v>
      </c>
      <c r="AC297" s="28" t="s">
        <v>716</v>
      </c>
      <c r="AD297" s="28" t="s">
        <v>716</v>
      </c>
      <c r="AE297" s="36">
        <v>3</v>
      </c>
      <c r="AF297" s="28" t="s">
        <v>716</v>
      </c>
      <c r="AG297" s="36" t="s">
        <v>626</v>
      </c>
      <c r="AH297" s="36" t="s">
        <v>1094</v>
      </c>
      <c r="AI297" s="36">
        <v>10</v>
      </c>
      <c r="AJ297" s="36">
        <v>10</v>
      </c>
      <c r="AK297" s="28" t="s">
        <v>716</v>
      </c>
      <c r="AL297" s="28" t="s">
        <v>716</v>
      </c>
      <c r="AM297" s="28" t="s">
        <v>716</v>
      </c>
      <c r="AN297" s="28" t="s">
        <v>716</v>
      </c>
      <c r="AO297" s="28" t="s">
        <v>716</v>
      </c>
      <c r="AP297" s="28" t="s">
        <v>716</v>
      </c>
      <c r="AQ297" s="28" t="s">
        <v>716</v>
      </c>
      <c r="AR297" s="28" t="s">
        <v>716</v>
      </c>
      <c r="AS297" s="28" t="s">
        <v>716</v>
      </c>
      <c r="AT297" s="28" t="s">
        <v>716</v>
      </c>
      <c r="AU297" s="28" t="s">
        <v>716</v>
      </c>
    </row>
    <row r="298" spans="1:47" ht="42.8" x14ac:dyDescent="0.25">
      <c r="A298" s="35">
        <v>45673</v>
      </c>
      <c r="B298" s="35">
        <v>45673</v>
      </c>
      <c r="C298" s="28" t="s">
        <v>88</v>
      </c>
      <c r="D298" s="28" t="s">
        <v>1095</v>
      </c>
      <c r="E298" s="28" t="s">
        <v>1096</v>
      </c>
      <c r="F298" s="28" t="s">
        <v>1097</v>
      </c>
      <c r="G298" s="28" t="s">
        <v>1098</v>
      </c>
      <c r="H298" s="31" t="s">
        <v>1134</v>
      </c>
      <c r="I298" s="28" t="s">
        <v>1099</v>
      </c>
      <c r="J298" s="28" t="s">
        <v>716</v>
      </c>
      <c r="K298" s="28" t="s">
        <v>716</v>
      </c>
      <c r="L298" s="28" t="s">
        <v>716</v>
      </c>
      <c r="M298" s="28" t="s">
        <v>716</v>
      </c>
      <c r="N298" s="28" t="s">
        <v>716</v>
      </c>
      <c r="O298" s="28" t="s">
        <v>716</v>
      </c>
      <c r="P298" s="28" t="s">
        <v>716</v>
      </c>
      <c r="Q298" s="28" t="s">
        <v>716</v>
      </c>
      <c r="R298" s="28" t="s">
        <v>716</v>
      </c>
      <c r="S298" s="39">
        <v>13063</v>
      </c>
      <c r="T298" s="28" t="s">
        <v>716</v>
      </c>
      <c r="U298" s="28" t="s">
        <v>716</v>
      </c>
      <c r="V298" s="39">
        <v>13063</v>
      </c>
      <c r="W298" s="28" t="s">
        <v>716</v>
      </c>
      <c r="X298" s="28" t="s">
        <v>716</v>
      </c>
      <c r="Y298" s="28" t="s">
        <v>716</v>
      </c>
      <c r="Z298" s="28" t="s">
        <v>716</v>
      </c>
      <c r="AA298" s="28" t="s">
        <v>716</v>
      </c>
      <c r="AB298" s="28" t="s">
        <v>716</v>
      </c>
      <c r="AC298" s="28" t="s">
        <v>716</v>
      </c>
      <c r="AD298" s="28" t="s">
        <v>716</v>
      </c>
      <c r="AE298" s="28" t="s">
        <v>716</v>
      </c>
      <c r="AF298" s="28" t="s">
        <v>716</v>
      </c>
      <c r="AG298" s="28" t="s">
        <v>626</v>
      </c>
      <c r="AH298" s="28">
        <v>180</v>
      </c>
      <c r="AI298" s="28">
        <v>0</v>
      </c>
      <c r="AJ298" s="28">
        <v>180</v>
      </c>
      <c r="AK298" s="28" t="s">
        <v>716</v>
      </c>
      <c r="AL298" s="28" t="s">
        <v>716</v>
      </c>
      <c r="AM298" s="28" t="s">
        <v>716</v>
      </c>
      <c r="AN298" s="28" t="s">
        <v>716</v>
      </c>
      <c r="AO298" s="28" t="s">
        <v>716</v>
      </c>
      <c r="AP298" s="28" t="s">
        <v>716</v>
      </c>
      <c r="AQ298" s="28" t="s">
        <v>716</v>
      </c>
      <c r="AR298" s="28" t="s">
        <v>716</v>
      </c>
      <c r="AS298" s="28" t="s">
        <v>716</v>
      </c>
      <c r="AT298" s="28" t="s">
        <v>716</v>
      </c>
      <c r="AU298" s="28" t="s">
        <v>716</v>
      </c>
    </row>
    <row r="299" spans="1:47" ht="42.8" x14ac:dyDescent="0.25">
      <c r="A299" s="35">
        <v>45674</v>
      </c>
      <c r="B299" s="35">
        <v>45674</v>
      </c>
      <c r="C299" s="28" t="s">
        <v>88</v>
      </c>
      <c r="D299" s="28" t="s">
        <v>1095</v>
      </c>
      <c r="E299" s="28" t="s">
        <v>1100</v>
      </c>
      <c r="F299" s="28" t="s">
        <v>1101</v>
      </c>
      <c r="G299" s="28" t="s">
        <v>1102</v>
      </c>
      <c r="H299" s="31" t="s">
        <v>1134</v>
      </c>
      <c r="I299" s="28" t="s">
        <v>1099</v>
      </c>
      <c r="J299" s="28" t="s">
        <v>716</v>
      </c>
      <c r="K299" s="28" t="s">
        <v>716</v>
      </c>
      <c r="L299" s="28" t="s">
        <v>716</v>
      </c>
      <c r="M299" s="28" t="s">
        <v>716</v>
      </c>
      <c r="N299" s="28" t="s">
        <v>716</v>
      </c>
      <c r="O299" s="28" t="s">
        <v>716</v>
      </c>
      <c r="P299" s="28" t="s">
        <v>716</v>
      </c>
      <c r="Q299" s="28" t="s">
        <v>716</v>
      </c>
      <c r="R299" s="28" t="s">
        <v>716</v>
      </c>
      <c r="S299" s="28" t="s">
        <v>716</v>
      </c>
      <c r="T299" s="28" t="s">
        <v>716</v>
      </c>
      <c r="U299" s="28" t="s">
        <v>716</v>
      </c>
      <c r="V299" s="28" t="s">
        <v>716</v>
      </c>
      <c r="W299" s="28" t="s">
        <v>716</v>
      </c>
      <c r="X299" s="28" t="s">
        <v>716</v>
      </c>
      <c r="Y299" s="28" t="s">
        <v>716</v>
      </c>
      <c r="Z299" s="28" t="s">
        <v>716</v>
      </c>
      <c r="AA299" s="28" t="s">
        <v>716</v>
      </c>
      <c r="AB299" s="28" t="s">
        <v>716</v>
      </c>
      <c r="AC299" s="28" t="s">
        <v>716</v>
      </c>
      <c r="AD299" s="28" t="s">
        <v>716</v>
      </c>
      <c r="AE299" s="28" t="s">
        <v>716</v>
      </c>
      <c r="AF299" s="28" t="s">
        <v>716</v>
      </c>
      <c r="AG299" s="28" t="s">
        <v>626</v>
      </c>
      <c r="AH299" s="28">
        <v>181</v>
      </c>
      <c r="AI299" s="28">
        <v>181</v>
      </c>
      <c r="AJ299" s="28">
        <v>0</v>
      </c>
      <c r="AK299" s="28" t="s">
        <v>716</v>
      </c>
      <c r="AL299" s="28" t="s">
        <v>716</v>
      </c>
      <c r="AM299" s="28" t="s">
        <v>716</v>
      </c>
      <c r="AN299" s="28" t="s">
        <v>716</v>
      </c>
      <c r="AO299" s="28" t="s">
        <v>716</v>
      </c>
      <c r="AP299" s="28" t="s">
        <v>716</v>
      </c>
      <c r="AQ299" s="28" t="s">
        <v>716</v>
      </c>
      <c r="AR299" s="28" t="s">
        <v>716</v>
      </c>
      <c r="AS299" s="28" t="s">
        <v>716</v>
      </c>
      <c r="AT299" s="28" t="s">
        <v>716</v>
      </c>
      <c r="AU299" s="28" t="s">
        <v>716</v>
      </c>
    </row>
    <row r="300" spans="1:47" ht="57.1" x14ac:dyDescent="0.25">
      <c r="A300" s="35">
        <v>45707</v>
      </c>
      <c r="B300" s="35">
        <v>45707</v>
      </c>
      <c r="C300" s="28" t="s">
        <v>916</v>
      </c>
      <c r="D300" s="28" t="s">
        <v>1103</v>
      </c>
      <c r="E300" s="28" t="s">
        <v>1104</v>
      </c>
      <c r="F300" s="28" t="s">
        <v>1105</v>
      </c>
      <c r="G300" s="28" t="s">
        <v>1106</v>
      </c>
      <c r="H300" s="31" t="s">
        <v>1134</v>
      </c>
      <c r="I300" s="28" t="s">
        <v>716</v>
      </c>
      <c r="J300" s="28" t="s">
        <v>716</v>
      </c>
      <c r="K300" s="28" t="s">
        <v>716</v>
      </c>
      <c r="L300" s="28" t="s">
        <v>716</v>
      </c>
      <c r="M300" s="28" t="s">
        <v>716</v>
      </c>
      <c r="N300" s="28" t="s">
        <v>716</v>
      </c>
      <c r="O300" s="28" t="s">
        <v>716</v>
      </c>
      <c r="P300" s="28" t="s">
        <v>716</v>
      </c>
      <c r="Q300" s="28" t="s">
        <v>716</v>
      </c>
      <c r="R300" s="28" t="s">
        <v>716</v>
      </c>
      <c r="S300" s="28" t="s">
        <v>1107</v>
      </c>
      <c r="T300" s="28" t="s">
        <v>716</v>
      </c>
      <c r="U300" s="28" t="s">
        <v>716</v>
      </c>
      <c r="V300" s="28" t="s">
        <v>716</v>
      </c>
      <c r="W300" s="28" t="s">
        <v>716</v>
      </c>
      <c r="X300" s="28" t="s">
        <v>716</v>
      </c>
      <c r="Y300" s="28" t="s">
        <v>716</v>
      </c>
      <c r="Z300" s="28" t="s">
        <v>716</v>
      </c>
      <c r="AA300" s="28" t="s">
        <v>716</v>
      </c>
      <c r="AB300" s="28" t="s">
        <v>716</v>
      </c>
      <c r="AC300" s="28" t="s">
        <v>716</v>
      </c>
      <c r="AD300" s="28" t="s">
        <v>716</v>
      </c>
      <c r="AE300" s="28" t="s">
        <v>716</v>
      </c>
      <c r="AF300" s="28" t="s">
        <v>716</v>
      </c>
      <c r="AG300" s="28" t="s">
        <v>716</v>
      </c>
      <c r="AH300" s="28" t="s">
        <v>716</v>
      </c>
      <c r="AI300" s="28" t="s">
        <v>716</v>
      </c>
      <c r="AJ300" s="28" t="s">
        <v>716</v>
      </c>
      <c r="AK300" s="28" t="s">
        <v>716</v>
      </c>
      <c r="AL300" s="28" t="s">
        <v>716</v>
      </c>
      <c r="AM300" s="28" t="s">
        <v>716</v>
      </c>
      <c r="AN300" s="28" t="s">
        <v>716</v>
      </c>
      <c r="AO300" s="28" t="s">
        <v>716</v>
      </c>
      <c r="AP300" s="28" t="s">
        <v>716</v>
      </c>
      <c r="AQ300" s="28" t="s">
        <v>716</v>
      </c>
      <c r="AR300" s="28" t="s">
        <v>716</v>
      </c>
      <c r="AS300" s="28" t="s">
        <v>716</v>
      </c>
      <c r="AT300" s="28" t="s">
        <v>716</v>
      </c>
      <c r="AU300" s="28" t="s">
        <v>716</v>
      </c>
    </row>
    <row r="301" spans="1:47" ht="128.4" x14ac:dyDescent="0.25">
      <c r="A301" s="28" t="s">
        <v>1108</v>
      </c>
      <c r="B301" s="28" t="s">
        <v>1108</v>
      </c>
      <c r="C301" s="28" t="s">
        <v>88</v>
      </c>
      <c r="D301" s="28" t="s">
        <v>1109</v>
      </c>
      <c r="E301" s="28" t="s">
        <v>1110</v>
      </c>
      <c r="F301" s="28" t="s">
        <v>1111</v>
      </c>
      <c r="G301" s="28" t="s">
        <v>1112</v>
      </c>
      <c r="H301" s="31" t="s">
        <v>1134</v>
      </c>
      <c r="I301" s="28" t="s">
        <v>626</v>
      </c>
      <c r="J301" s="28" t="s">
        <v>716</v>
      </c>
      <c r="K301" s="28" t="s">
        <v>716</v>
      </c>
      <c r="L301" s="28" t="s">
        <v>716</v>
      </c>
      <c r="M301" s="28" t="s">
        <v>716</v>
      </c>
      <c r="N301" s="28" t="s">
        <v>716</v>
      </c>
      <c r="O301" s="28" t="s">
        <v>716</v>
      </c>
      <c r="P301" s="28" t="s">
        <v>716</v>
      </c>
      <c r="Q301" s="28" t="s">
        <v>716</v>
      </c>
      <c r="R301" s="28" t="s">
        <v>716</v>
      </c>
      <c r="S301" s="28" t="s">
        <v>716</v>
      </c>
      <c r="T301" s="28" t="s">
        <v>716</v>
      </c>
      <c r="U301" s="28" t="s">
        <v>716</v>
      </c>
      <c r="V301" s="28" t="s">
        <v>716</v>
      </c>
      <c r="W301" s="28" t="s">
        <v>716</v>
      </c>
      <c r="X301" s="28" t="s">
        <v>716</v>
      </c>
      <c r="Y301" s="28" t="s">
        <v>716</v>
      </c>
      <c r="Z301" s="28" t="s">
        <v>716</v>
      </c>
      <c r="AA301" s="28" t="s">
        <v>716</v>
      </c>
      <c r="AB301" s="28" t="s">
        <v>716</v>
      </c>
      <c r="AC301" s="28" t="s">
        <v>716</v>
      </c>
      <c r="AD301" s="28" t="s">
        <v>716</v>
      </c>
      <c r="AE301" s="28" t="s">
        <v>716</v>
      </c>
      <c r="AF301" s="28" t="s">
        <v>716</v>
      </c>
      <c r="AG301" s="28" t="s">
        <v>716</v>
      </c>
      <c r="AH301" s="28" t="s">
        <v>716</v>
      </c>
      <c r="AI301" s="28" t="s">
        <v>716</v>
      </c>
      <c r="AJ301" s="28" t="s">
        <v>716</v>
      </c>
      <c r="AK301" s="28" t="s">
        <v>716</v>
      </c>
      <c r="AL301" s="28" t="s">
        <v>716</v>
      </c>
      <c r="AM301" s="28" t="s">
        <v>716</v>
      </c>
      <c r="AN301" s="28" t="s">
        <v>716</v>
      </c>
      <c r="AO301" s="28" t="s">
        <v>716</v>
      </c>
      <c r="AP301" s="28" t="s">
        <v>716</v>
      </c>
      <c r="AQ301" s="28" t="s">
        <v>716</v>
      </c>
      <c r="AR301" s="28" t="s">
        <v>716</v>
      </c>
      <c r="AS301" s="28" t="s">
        <v>716</v>
      </c>
      <c r="AT301" s="28" t="s">
        <v>716</v>
      </c>
      <c r="AU301" s="28" t="s">
        <v>716</v>
      </c>
    </row>
    <row r="302" spans="1:47" ht="42.8" x14ac:dyDescent="0.25">
      <c r="A302" s="35">
        <v>45722</v>
      </c>
      <c r="B302" s="35">
        <v>45723</v>
      </c>
      <c r="C302" s="28" t="s">
        <v>88</v>
      </c>
      <c r="D302" s="28" t="s">
        <v>1095</v>
      </c>
      <c r="E302" s="28" t="s">
        <v>1113</v>
      </c>
      <c r="F302" s="28" t="s">
        <v>1114</v>
      </c>
      <c r="G302" s="28" t="s">
        <v>1115</v>
      </c>
      <c r="H302" s="31" t="s">
        <v>1134</v>
      </c>
      <c r="I302" s="28" t="s">
        <v>1099</v>
      </c>
      <c r="J302" s="28" t="s">
        <v>716</v>
      </c>
      <c r="K302" s="28" t="s">
        <v>716</v>
      </c>
      <c r="L302" s="28" t="s">
        <v>716</v>
      </c>
      <c r="M302" s="28" t="s">
        <v>716</v>
      </c>
      <c r="N302" s="28" t="s">
        <v>716</v>
      </c>
      <c r="O302" s="28" t="s">
        <v>716</v>
      </c>
      <c r="P302" s="28" t="s">
        <v>716</v>
      </c>
      <c r="Q302" s="28" t="s">
        <v>716</v>
      </c>
      <c r="R302" s="28" t="s">
        <v>716</v>
      </c>
      <c r="S302" s="28" t="s">
        <v>716</v>
      </c>
      <c r="T302" s="28" t="s">
        <v>716</v>
      </c>
      <c r="U302" s="28" t="s">
        <v>716</v>
      </c>
      <c r="V302" s="28" t="s">
        <v>716</v>
      </c>
      <c r="W302" s="28" t="s">
        <v>716</v>
      </c>
      <c r="X302" s="28" t="s">
        <v>716</v>
      </c>
      <c r="Y302" s="28" t="s">
        <v>716</v>
      </c>
      <c r="Z302" s="28" t="s">
        <v>716</v>
      </c>
      <c r="AA302" s="28" t="s">
        <v>716</v>
      </c>
      <c r="AB302" s="28" t="s">
        <v>716</v>
      </c>
      <c r="AC302" s="28" t="s">
        <v>716</v>
      </c>
      <c r="AD302" s="28" t="s">
        <v>716</v>
      </c>
      <c r="AE302" s="28" t="s">
        <v>716</v>
      </c>
      <c r="AF302" s="28" t="s">
        <v>716</v>
      </c>
      <c r="AG302" s="28" t="s">
        <v>643</v>
      </c>
      <c r="AH302" s="28">
        <v>54</v>
      </c>
      <c r="AI302" s="28">
        <v>54</v>
      </c>
      <c r="AJ302" s="28">
        <v>0</v>
      </c>
      <c r="AK302" s="28" t="s">
        <v>716</v>
      </c>
      <c r="AL302" s="28" t="s">
        <v>716</v>
      </c>
      <c r="AM302" s="28" t="s">
        <v>716</v>
      </c>
      <c r="AN302" s="28" t="s">
        <v>716</v>
      </c>
      <c r="AO302" s="28" t="s">
        <v>716</v>
      </c>
      <c r="AP302" s="28" t="s">
        <v>716</v>
      </c>
      <c r="AQ302" s="28" t="s">
        <v>716</v>
      </c>
      <c r="AR302" s="28" t="s">
        <v>716</v>
      </c>
      <c r="AS302" s="28" t="s">
        <v>716</v>
      </c>
      <c r="AT302" s="28" t="s">
        <v>716</v>
      </c>
      <c r="AU302" s="28" t="s">
        <v>716</v>
      </c>
    </row>
    <row r="303" spans="1:47" ht="42.8" x14ac:dyDescent="0.25">
      <c r="A303" s="35">
        <v>45754</v>
      </c>
      <c r="B303" s="35">
        <v>45754</v>
      </c>
      <c r="C303" s="28" t="s">
        <v>1116</v>
      </c>
      <c r="D303" s="28" t="s">
        <v>1117</v>
      </c>
      <c r="E303" s="28" t="s">
        <v>1110</v>
      </c>
      <c r="F303" s="28" t="s">
        <v>1118</v>
      </c>
      <c r="G303" s="28" t="s">
        <v>1119</v>
      </c>
      <c r="H303" s="31" t="s">
        <v>1134</v>
      </c>
      <c r="I303" s="28" t="s">
        <v>1099</v>
      </c>
      <c r="J303" s="28" t="s">
        <v>716</v>
      </c>
      <c r="K303" s="28" t="s">
        <v>716</v>
      </c>
      <c r="L303" s="28" t="s">
        <v>716</v>
      </c>
      <c r="M303" s="28" t="s">
        <v>716</v>
      </c>
      <c r="N303" s="28" t="s">
        <v>716</v>
      </c>
      <c r="O303" s="28" t="s">
        <v>716</v>
      </c>
      <c r="P303" s="28" t="s">
        <v>716</v>
      </c>
      <c r="Q303" s="28" t="s">
        <v>716</v>
      </c>
      <c r="R303" s="28" t="s">
        <v>716</v>
      </c>
      <c r="S303" s="28" t="s">
        <v>716</v>
      </c>
      <c r="T303" s="28" t="s">
        <v>716</v>
      </c>
      <c r="U303" s="28" t="s">
        <v>716</v>
      </c>
      <c r="V303" s="28" t="s">
        <v>716</v>
      </c>
      <c r="W303" s="28" t="s">
        <v>716</v>
      </c>
      <c r="X303" s="28" t="s">
        <v>716</v>
      </c>
      <c r="Y303" s="28" t="s">
        <v>716</v>
      </c>
      <c r="Z303" s="28" t="s">
        <v>716</v>
      </c>
      <c r="AA303" s="28" t="s">
        <v>716</v>
      </c>
      <c r="AB303" s="28" t="s">
        <v>716</v>
      </c>
      <c r="AC303" s="28" t="s">
        <v>716</v>
      </c>
      <c r="AD303" s="28" t="s">
        <v>716</v>
      </c>
      <c r="AE303" s="28" t="s">
        <v>716</v>
      </c>
      <c r="AF303" s="28" t="s">
        <v>716</v>
      </c>
      <c r="AG303" s="28" t="s">
        <v>716</v>
      </c>
      <c r="AH303" s="28" t="s">
        <v>716</v>
      </c>
      <c r="AI303" s="28" t="s">
        <v>716</v>
      </c>
      <c r="AJ303" s="28" t="s">
        <v>716</v>
      </c>
      <c r="AK303" s="28" t="s">
        <v>716</v>
      </c>
      <c r="AL303" s="28" t="s">
        <v>716</v>
      </c>
      <c r="AM303" s="28" t="s">
        <v>716</v>
      </c>
      <c r="AN303" s="28" t="s">
        <v>716</v>
      </c>
      <c r="AO303" s="28" t="s">
        <v>716</v>
      </c>
      <c r="AP303" s="28" t="s">
        <v>716</v>
      </c>
      <c r="AQ303" s="28" t="s">
        <v>716</v>
      </c>
      <c r="AR303" s="28" t="s">
        <v>716</v>
      </c>
      <c r="AS303" s="28" t="s">
        <v>716</v>
      </c>
      <c r="AT303" s="28" t="s">
        <v>716</v>
      </c>
      <c r="AU303" s="28" t="s">
        <v>716</v>
      </c>
    </row>
    <row r="304" spans="1:47" ht="214" x14ac:dyDescent="0.25">
      <c r="A304" s="35">
        <v>45755</v>
      </c>
      <c r="B304" s="35">
        <v>45755</v>
      </c>
      <c r="C304" s="28" t="s">
        <v>1116</v>
      </c>
      <c r="D304" s="28" t="s">
        <v>1117</v>
      </c>
      <c r="E304" s="28" t="s">
        <v>1110</v>
      </c>
      <c r="F304" s="28" t="s">
        <v>1120</v>
      </c>
      <c r="G304" s="28" t="s">
        <v>1119</v>
      </c>
      <c r="H304" s="31" t="s">
        <v>1134</v>
      </c>
      <c r="I304" s="33">
        <v>88388.31</v>
      </c>
      <c r="J304" s="34">
        <v>88388.31</v>
      </c>
      <c r="K304" s="28" t="s">
        <v>716</v>
      </c>
      <c r="L304" s="28">
        <v>0</v>
      </c>
      <c r="M304" s="33">
        <v>17314.099999999999</v>
      </c>
      <c r="N304" s="28">
        <v>0</v>
      </c>
      <c r="O304" s="28" t="s">
        <v>1121</v>
      </c>
      <c r="P304" s="28" t="s">
        <v>1122</v>
      </c>
      <c r="Q304" s="33">
        <v>20510</v>
      </c>
      <c r="R304" s="28">
        <v>20030</v>
      </c>
      <c r="S304" s="28">
        <v>12000</v>
      </c>
      <c r="T304" s="28">
        <v>4833.24</v>
      </c>
      <c r="U304" s="28" t="s">
        <v>1029</v>
      </c>
      <c r="V304" s="28">
        <f>S304+T304</f>
        <v>16833.239999999998</v>
      </c>
      <c r="W304" s="28" t="s">
        <v>716</v>
      </c>
      <c r="X304" s="28" t="s">
        <v>716</v>
      </c>
      <c r="Y304" s="28" t="s">
        <v>716</v>
      </c>
      <c r="Z304" s="28" t="s">
        <v>716</v>
      </c>
      <c r="AA304" s="28" t="s">
        <v>1123</v>
      </c>
      <c r="AB304" s="33">
        <v>13700.97</v>
      </c>
      <c r="AC304" s="33">
        <v>13700.97</v>
      </c>
      <c r="AD304" s="38">
        <v>1</v>
      </c>
      <c r="AE304" s="28" t="s">
        <v>716</v>
      </c>
      <c r="AF304" s="28" t="s">
        <v>716</v>
      </c>
      <c r="AG304" s="28">
        <v>0</v>
      </c>
      <c r="AH304" s="28" t="s">
        <v>716</v>
      </c>
      <c r="AI304" s="28" t="s">
        <v>716</v>
      </c>
      <c r="AJ304" s="28">
        <v>0</v>
      </c>
      <c r="AK304" s="28" t="s">
        <v>716</v>
      </c>
      <c r="AL304" s="28" t="s">
        <v>716</v>
      </c>
      <c r="AM304" s="28" t="s">
        <v>716</v>
      </c>
      <c r="AN304" s="28" t="s">
        <v>716</v>
      </c>
      <c r="AO304" s="28" t="s">
        <v>716</v>
      </c>
      <c r="AP304" s="28" t="s">
        <v>716</v>
      </c>
      <c r="AQ304" s="28" t="s">
        <v>716</v>
      </c>
      <c r="AR304" s="28" t="s">
        <v>716</v>
      </c>
      <c r="AS304" s="28" t="s">
        <v>716</v>
      </c>
      <c r="AT304" s="28" t="s">
        <v>716</v>
      </c>
      <c r="AU304" s="28" t="s">
        <v>716</v>
      </c>
    </row>
    <row r="305" spans="1:47" ht="42.8" x14ac:dyDescent="0.25">
      <c r="A305" s="35">
        <v>45831</v>
      </c>
      <c r="B305" s="35">
        <v>45831</v>
      </c>
      <c r="C305" s="28" t="s">
        <v>1124</v>
      </c>
      <c r="D305" s="28" t="s">
        <v>1125</v>
      </c>
      <c r="E305" s="28" t="s">
        <v>1110</v>
      </c>
      <c r="F305" s="28" t="s">
        <v>1126</v>
      </c>
      <c r="G305" s="28" t="s">
        <v>1119</v>
      </c>
      <c r="H305" s="31" t="s">
        <v>1134</v>
      </c>
      <c r="I305" s="28" t="s">
        <v>1099</v>
      </c>
      <c r="J305" s="28" t="s">
        <v>716</v>
      </c>
      <c r="K305" s="28" t="s">
        <v>716</v>
      </c>
      <c r="L305" s="28">
        <v>0</v>
      </c>
      <c r="M305" s="28" t="s">
        <v>716</v>
      </c>
      <c r="N305" s="28" t="s">
        <v>716</v>
      </c>
      <c r="O305" s="28" t="s">
        <v>716</v>
      </c>
      <c r="P305" s="28" t="s">
        <v>716</v>
      </c>
      <c r="Q305" s="28" t="s">
        <v>716</v>
      </c>
      <c r="R305" s="28" t="s">
        <v>716</v>
      </c>
      <c r="S305" s="28" t="s">
        <v>716</v>
      </c>
      <c r="T305" s="28" t="s">
        <v>716</v>
      </c>
      <c r="U305" s="28" t="s">
        <v>716</v>
      </c>
      <c r="V305" s="28" t="s">
        <v>716</v>
      </c>
      <c r="W305" s="28" t="s">
        <v>716</v>
      </c>
      <c r="X305" s="28" t="s">
        <v>716</v>
      </c>
      <c r="Y305" s="28" t="s">
        <v>716</v>
      </c>
      <c r="Z305" s="28" t="s">
        <v>716</v>
      </c>
      <c r="AA305" s="28" t="s">
        <v>716</v>
      </c>
      <c r="AB305" s="28" t="s">
        <v>716</v>
      </c>
      <c r="AC305" s="28" t="s">
        <v>716</v>
      </c>
      <c r="AD305" s="28" t="s">
        <v>716</v>
      </c>
      <c r="AE305" s="28" t="s">
        <v>716</v>
      </c>
      <c r="AF305" s="28" t="s">
        <v>716</v>
      </c>
      <c r="AG305" s="28" t="s">
        <v>716</v>
      </c>
      <c r="AH305" s="28" t="s">
        <v>716</v>
      </c>
      <c r="AI305" s="28" t="s">
        <v>716</v>
      </c>
      <c r="AJ305" s="28" t="s">
        <v>716</v>
      </c>
      <c r="AK305" s="28" t="s">
        <v>716</v>
      </c>
      <c r="AL305" s="28" t="s">
        <v>716</v>
      </c>
      <c r="AM305" s="28" t="s">
        <v>716</v>
      </c>
      <c r="AN305" s="28" t="s">
        <v>716</v>
      </c>
      <c r="AO305" s="28" t="s">
        <v>716</v>
      </c>
      <c r="AP305" s="28" t="s">
        <v>716</v>
      </c>
      <c r="AQ305" s="28" t="s">
        <v>716</v>
      </c>
      <c r="AR305" s="28" t="s">
        <v>716</v>
      </c>
      <c r="AS305" s="28" t="s">
        <v>716</v>
      </c>
      <c r="AT305" s="28" t="s">
        <v>716</v>
      </c>
      <c r="AU305" s="28" t="s">
        <v>716</v>
      </c>
    </row>
    <row r="306" spans="1:47" ht="142.65" x14ac:dyDescent="0.25">
      <c r="A306" s="35">
        <v>45841</v>
      </c>
      <c r="B306" s="35">
        <v>45841</v>
      </c>
      <c r="C306" s="28" t="s">
        <v>88</v>
      </c>
      <c r="D306" s="28" t="s">
        <v>250</v>
      </c>
      <c r="E306" s="28" t="s">
        <v>1127</v>
      </c>
      <c r="F306" s="28" t="s">
        <v>1128</v>
      </c>
      <c r="G306" s="28" t="s">
        <v>1119</v>
      </c>
      <c r="H306" s="31" t="s">
        <v>1134</v>
      </c>
      <c r="I306" s="28" t="s">
        <v>1129</v>
      </c>
      <c r="J306" s="28" t="s">
        <v>1130</v>
      </c>
      <c r="K306" s="28" t="s">
        <v>716</v>
      </c>
      <c r="L306" s="28">
        <v>0</v>
      </c>
      <c r="M306" s="28">
        <v>0</v>
      </c>
      <c r="N306" s="28">
        <v>0</v>
      </c>
      <c r="O306" s="28">
        <v>0</v>
      </c>
      <c r="P306" s="28">
        <v>0</v>
      </c>
      <c r="Q306" s="28" t="s">
        <v>716</v>
      </c>
      <c r="R306" s="28">
        <v>0</v>
      </c>
      <c r="S306" s="28">
        <v>0</v>
      </c>
      <c r="T306" s="28">
        <v>0</v>
      </c>
      <c r="U306" s="28">
        <v>0</v>
      </c>
      <c r="V306" s="28">
        <v>0</v>
      </c>
      <c r="W306" s="34">
        <v>611.79999999999995</v>
      </c>
      <c r="X306" s="28">
        <v>0</v>
      </c>
      <c r="Y306" s="28">
        <v>0</v>
      </c>
      <c r="Z306" s="28" t="s">
        <v>716</v>
      </c>
      <c r="AA306" s="28" t="s">
        <v>1131</v>
      </c>
      <c r="AB306" s="34">
        <v>6060.71</v>
      </c>
      <c r="AC306" s="34">
        <v>6672.51</v>
      </c>
      <c r="AD306" s="38">
        <v>1</v>
      </c>
      <c r="AE306" s="28" t="s">
        <v>716</v>
      </c>
      <c r="AF306" s="28" t="s">
        <v>1132</v>
      </c>
      <c r="AG306" s="28">
        <v>0</v>
      </c>
      <c r="AH306" s="28" t="s">
        <v>1029</v>
      </c>
      <c r="AI306" s="28" t="s">
        <v>1133</v>
      </c>
      <c r="AJ306" s="28">
        <v>0</v>
      </c>
      <c r="AK306" s="28" t="s">
        <v>716</v>
      </c>
      <c r="AL306" s="28" t="s">
        <v>716</v>
      </c>
      <c r="AM306" s="28" t="s">
        <v>716</v>
      </c>
      <c r="AN306" s="28" t="s">
        <v>716</v>
      </c>
      <c r="AO306" s="28" t="s">
        <v>716</v>
      </c>
      <c r="AP306" s="28" t="s">
        <v>716</v>
      </c>
      <c r="AQ306" s="28" t="s">
        <v>716</v>
      </c>
      <c r="AR306" s="28" t="s">
        <v>716</v>
      </c>
      <c r="AS306" s="28" t="s">
        <v>716</v>
      </c>
      <c r="AT306" s="28" t="s">
        <v>716</v>
      </c>
      <c r="AU306" s="28" t="s">
        <v>716</v>
      </c>
    </row>
    <row r="307" spans="1:47" x14ac:dyDescent="0.25">
      <c r="A307" s="1"/>
      <c r="H307" s="1"/>
      <c r="I307" s="27"/>
      <c r="K307" s="1"/>
      <c r="L307" s="1"/>
      <c r="S307" s="1"/>
      <c r="V307" s="1"/>
      <c r="AD307" s="1"/>
      <c r="AE307" s="1"/>
      <c r="AJ307" s="1"/>
      <c r="AK307" s="1"/>
      <c r="AP307" s="1"/>
      <c r="AQ307" s="1"/>
    </row>
    <row r="308" spans="1:47" x14ac:dyDescent="0.25">
      <c r="A308" s="1"/>
      <c r="H308" s="1"/>
      <c r="I308" s="27"/>
      <c r="K308" s="1"/>
      <c r="L308" s="1"/>
      <c r="S308" s="1"/>
      <c r="V308" s="1"/>
      <c r="AD308" s="1"/>
      <c r="AE308" s="1"/>
      <c r="AJ308" s="1"/>
      <c r="AK308" s="1"/>
      <c r="AP308" s="1"/>
      <c r="AQ308" s="1"/>
    </row>
    <row r="309" spans="1:47" x14ac:dyDescent="0.25">
      <c r="A309" s="1"/>
      <c r="H309" s="1"/>
      <c r="I309" s="27"/>
      <c r="K309" s="1"/>
      <c r="L309" s="1"/>
      <c r="S309" s="1"/>
      <c r="V309" s="1"/>
      <c r="AD309" s="1"/>
      <c r="AE309" s="1"/>
      <c r="AJ309" s="1"/>
      <c r="AK309" s="1"/>
      <c r="AP309" s="1"/>
      <c r="AQ309" s="1"/>
    </row>
    <row r="310" spans="1:47" x14ac:dyDescent="0.25">
      <c r="A310" s="1"/>
      <c r="H310" s="1"/>
      <c r="I310" s="27"/>
      <c r="K310" s="1"/>
      <c r="L310" s="1"/>
      <c r="S310" s="1"/>
      <c r="V310" s="1"/>
      <c r="AD310" s="1"/>
      <c r="AE310" s="1"/>
      <c r="AJ310" s="1"/>
      <c r="AK310" s="1"/>
      <c r="AP310" s="1"/>
      <c r="AQ310" s="1"/>
    </row>
    <row r="311" spans="1:47" x14ac:dyDescent="0.25">
      <c r="A311" s="1"/>
      <c r="H311" s="1"/>
      <c r="I311" s="27"/>
      <c r="K311" s="1"/>
      <c r="L311" s="1"/>
      <c r="S311" s="1"/>
      <c r="V311" s="1"/>
      <c r="AD311" s="1"/>
      <c r="AE311" s="1"/>
      <c r="AJ311" s="1"/>
      <c r="AK311" s="1"/>
      <c r="AP311" s="1"/>
      <c r="AQ311" s="1"/>
    </row>
    <row r="312" spans="1:47" x14ac:dyDescent="0.25">
      <c r="A312" s="1"/>
      <c r="H312" s="1"/>
      <c r="I312" s="27"/>
      <c r="K312" s="1"/>
      <c r="L312" s="1"/>
      <c r="S312" s="1"/>
      <c r="V312" s="1"/>
      <c r="AD312" s="1"/>
      <c r="AE312" s="1"/>
      <c r="AJ312" s="1"/>
      <c r="AK312" s="1"/>
      <c r="AP312" s="1"/>
      <c r="AQ312" s="1"/>
    </row>
    <row r="313" spans="1:47" x14ac:dyDescent="0.25">
      <c r="A313" s="1"/>
      <c r="H313" s="1"/>
      <c r="I313" s="27"/>
      <c r="K313" s="1"/>
      <c r="L313" s="1"/>
      <c r="S313" s="1"/>
      <c r="V313" s="1"/>
      <c r="AD313" s="1"/>
      <c r="AE313" s="1"/>
      <c r="AJ313" s="1"/>
      <c r="AK313" s="1"/>
      <c r="AP313" s="1"/>
      <c r="AQ313" s="1"/>
    </row>
    <row r="314" spans="1:47" x14ac:dyDescent="0.25">
      <c r="A314" s="1"/>
      <c r="H314" s="1"/>
      <c r="I314" s="27"/>
      <c r="K314" s="1"/>
      <c r="L314" s="1"/>
      <c r="S314" s="1"/>
      <c r="V314" s="1"/>
      <c r="AD314" s="1"/>
      <c r="AE314" s="1"/>
      <c r="AJ314" s="1"/>
      <c r="AK314" s="1"/>
      <c r="AP314" s="1"/>
      <c r="AQ314" s="1"/>
    </row>
    <row r="315" spans="1:47" x14ac:dyDescent="0.25">
      <c r="A315" s="1"/>
      <c r="H315" s="1"/>
      <c r="I315" s="27"/>
      <c r="K315" s="1"/>
      <c r="L315" s="1"/>
      <c r="S315" s="1"/>
      <c r="V315" s="1"/>
      <c r="AD315" s="1"/>
      <c r="AE315" s="1"/>
      <c r="AJ315" s="1"/>
      <c r="AK315" s="1"/>
      <c r="AP315" s="1"/>
      <c r="AQ315" s="1"/>
    </row>
    <row r="316" spans="1:47" x14ac:dyDescent="0.25">
      <c r="A316" s="1"/>
      <c r="H316" s="1"/>
      <c r="I316" s="27"/>
      <c r="K316" s="1"/>
      <c r="L316" s="1"/>
      <c r="S316" s="1"/>
      <c r="V316" s="1"/>
      <c r="AD316" s="1"/>
      <c r="AE316" s="1"/>
      <c r="AJ316" s="1"/>
      <c r="AK316" s="1"/>
      <c r="AP316" s="1"/>
      <c r="AQ316" s="1"/>
    </row>
    <row r="317" spans="1:47" x14ac:dyDescent="0.25">
      <c r="A317" s="1"/>
      <c r="H317" s="1"/>
      <c r="I317" s="27"/>
      <c r="K317" s="1"/>
      <c r="L317" s="1"/>
      <c r="S317" s="1"/>
      <c r="V317" s="1"/>
      <c r="AD317" s="1"/>
      <c r="AE317" s="1"/>
      <c r="AJ317" s="1"/>
      <c r="AK317" s="1"/>
      <c r="AP317" s="1"/>
      <c r="AQ317" s="1"/>
    </row>
    <row r="318" spans="1:47" x14ac:dyDescent="0.25">
      <c r="A318" s="1"/>
      <c r="H318" s="1"/>
      <c r="I318" s="27"/>
      <c r="K318" s="1"/>
      <c r="L318" s="1"/>
      <c r="S318" s="1"/>
      <c r="V318" s="1"/>
      <c r="AD318" s="1"/>
      <c r="AE318" s="1"/>
      <c r="AJ318" s="1"/>
      <c r="AK318" s="1"/>
      <c r="AP318" s="1"/>
      <c r="AQ318" s="1"/>
    </row>
    <row r="319" spans="1:47" x14ac:dyDescent="0.25">
      <c r="A319" s="1"/>
      <c r="H319" s="1"/>
      <c r="I319" s="27"/>
      <c r="K319" s="1"/>
      <c r="L319" s="1"/>
      <c r="S319" s="1"/>
      <c r="V319" s="1"/>
      <c r="AD319" s="1"/>
      <c r="AE319" s="1"/>
      <c r="AJ319" s="1"/>
      <c r="AK319" s="1"/>
      <c r="AP319" s="1"/>
      <c r="AQ319" s="1"/>
    </row>
    <row r="320" spans="1:47" x14ac:dyDescent="0.25">
      <c r="A320" s="1"/>
      <c r="H320" s="1"/>
      <c r="I320" s="27"/>
      <c r="K320" s="1"/>
      <c r="L320" s="1"/>
      <c r="S320" s="1"/>
      <c r="V320" s="1"/>
      <c r="AD320" s="1"/>
      <c r="AE320" s="1"/>
      <c r="AJ320" s="1"/>
      <c r="AK320" s="1"/>
      <c r="AP320" s="1"/>
      <c r="AQ320" s="1"/>
    </row>
    <row r="321" spans="1:43" x14ac:dyDescent="0.25">
      <c r="A321" s="1"/>
      <c r="H321" s="1"/>
      <c r="I321" s="27"/>
      <c r="K321" s="1"/>
      <c r="L321" s="1"/>
      <c r="S321" s="1"/>
      <c r="V321" s="1"/>
      <c r="AD321" s="1"/>
      <c r="AE321" s="1"/>
      <c r="AJ321" s="1"/>
      <c r="AK321" s="1"/>
      <c r="AP321" s="1"/>
      <c r="AQ321" s="1"/>
    </row>
    <row r="322" spans="1:43" x14ac:dyDescent="0.25">
      <c r="A322" s="1"/>
      <c r="H322" s="1"/>
      <c r="I322" s="27"/>
      <c r="K322" s="1"/>
      <c r="L322" s="1"/>
      <c r="S322" s="1"/>
      <c r="V322" s="1"/>
      <c r="AD322" s="1"/>
      <c r="AE322" s="1"/>
      <c r="AJ322" s="1"/>
      <c r="AK322" s="1"/>
      <c r="AP322" s="1"/>
      <c r="AQ322" s="1"/>
    </row>
    <row r="323" spans="1:43" x14ac:dyDescent="0.25">
      <c r="A323" s="1"/>
      <c r="H323" s="1"/>
      <c r="I323" s="27"/>
      <c r="K323" s="1"/>
      <c r="L323" s="1"/>
      <c r="S323" s="1"/>
      <c r="V323" s="1"/>
      <c r="AD323" s="1"/>
      <c r="AE323" s="1"/>
      <c r="AJ323" s="1"/>
      <c r="AK323" s="1"/>
      <c r="AP323" s="1"/>
      <c r="AQ323" s="1"/>
    </row>
    <row r="324" spans="1:43" x14ac:dyDescent="0.25">
      <c r="A324" s="1"/>
      <c r="H324" s="1"/>
      <c r="I324" s="27"/>
      <c r="K324" s="1"/>
      <c r="L324" s="1"/>
      <c r="S324" s="1"/>
      <c r="V324" s="1"/>
      <c r="AD324" s="1"/>
      <c r="AE324" s="1"/>
      <c r="AJ324" s="1"/>
      <c r="AK324" s="1"/>
      <c r="AP324" s="1"/>
      <c r="AQ324" s="1"/>
    </row>
    <row r="325" spans="1:43" x14ac:dyDescent="0.25">
      <c r="A325" s="1"/>
      <c r="H325" s="1"/>
      <c r="I325" s="27"/>
      <c r="K325" s="1"/>
      <c r="L325" s="1"/>
      <c r="S325" s="1"/>
      <c r="V325" s="1"/>
      <c r="AD325" s="1"/>
      <c r="AE325" s="1"/>
      <c r="AJ325" s="1"/>
      <c r="AK325" s="1"/>
      <c r="AP325" s="1"/>
      <c r="AQ325" s="1"/>
    </row>
    <row r="326" spans="1:43" x14ac:dyDescent="0.25">
      <c r="A326" s="1"/>
      <c r="H326" s="1"/>
      <c r="I326" s="27"/>
      <c r="K326" s="1"/>
      <c r="L326" s="1"/>
      <c r="S326" s="1"/>
      <c r="V326" s="1"/>
      <c r="AD326" s="1"/>
      <c r="AE326" s="1"/>
      <c r="AJ326" s="1"/>
      <c r="AK326" s="1"/>
      <c r="AP326" s="1"/>
      <c r="AQ326" s="1"/>
    </row>
    <row r="327" spans="1:43" x14ac:dyDescent="0.25">
      <c r="A327" s="1"/>
      <c r="H327" s="1"/>
      <c r="I327" s="27"/>
      <c r="K327" s="1"/>
      <c r="L327" s="1"/>
      <c r="S327" s="1"/>
      <c r="V327" s="1"/>
      <c r="AD327" s="1"/>
      <c r="AE327" s="1"/>
      <c r="AJ327" s="1"/>
      <c r="AK327" s="1"/>
      <c r="AP327" s="1"/>
      <c r="AQ327" s="1"/>
    </row>
    <row r="328" spans="1:43" x14ac:dyDescent="0.25">
      <c r="A328" s="1"/>
      <c r="H328" s="1"/>
      <c r="I328" s="27"/>
      <c r="K328" s="1"/>
      <c r="L328" s="1"/>
      <c r="S328" s="1"/>
      <c r="V328" s="1"/>
      <c r="AD328" s="1"/>
      <c r="AE328" s="1"/>
      <c r="AJ328" s="1"/>
      <c r="AK328" s="1"/>
      <c r="AP328" s="1"/>
      <c r="AQ328" s="1"/>
    </row>
    <row r="329" spans="1:43" x14ac:dyDescent="0.25">
      <c r="A329" s="1"/>
      <c r="H329" s="1"/>
      <c r="I329" s="27"/>
      <c r="K329" s="1"/>
      <c r="L329" s="1"/>
      <c r="S329" s="1"/>
      <c r="V329" s="1"/>
      <c r="AD329" s="1"/>
      <c r="AE329" s="1"/>
      <c r="AJ329" s="1"/>
      <c r="AK329" s="1"/>
      <c r="AP329" s="1"/>
      <c r="AQ329" s="1"/>
    </row>
    <row r="330" spans="1:43" x14ac:dyDescent="0.25">
      <c r="A330" s="1"/>
      <c r="H330" s="1"/>
      <c r="I330" s="27"/>
      <c r="K330" s="1"/>
      <c r="L330" s="1"/>
      <c r="S330" s="1"/>
      <c r="V330" s="1"/>
      <c r="AD330" s="1"/>
      <c r="AE330" s="1"/>
      <c r="AJ330" s="1"/>
      <c r="AK330" s="1"/>
      <c r="AP330" s="1"/>
      <c r="AQ330" s="1"/>
    </row>
    <row r="331" spans="1:43" x14ac:dyDescent="0.25">
      <c r="A331" s="1"/>
      <c r="H331" s="1"/>
      <c r="I331" s="27"/>
      <c r="K331" s="1"/>
      <c r="L331" s="1"/>
      <c r="S331" s="1"/>
      <c r="V331" s="1"/>
      <c r="AD331" s="1"/>
      <c r="AE331" s="1"/>
      <c r="AJ331" s="1"/>
      <c r="AK331" s="1"/>
      <c r="AP331" s="1"/>
      <c r="AQ331" s="1"/>
    </row>
    <row r="332" spans="1:43" x14ac:dyDescent="0.25">
      <c r="A332" s="1"/>
      <c r="H332" s="1"/>
      <c r="I332" s="27"/>
      <c r="K332" s="1"/>
      <c r="L332" s="1"/>
      <c r="S332" s="1"/>
      <c r="V332" s="1"/>
      <c r="AD332" s="1"/>
      <c r="AE332" s="1"/>
      <c r="AJ332" s="1"/>
      <c r="AK332" s="1"/>
      <c r="AP332" s="1"/>
      <c r="AQ332" s="1"/>
    </row>
    <row r="333" spans="1:43" x14ac:dyDescent="0.25">
      <c r="A333" s="1"/>
      <c r="H333" s="1"/>
      <c r="I333" s="27"/>
      <c r="K333" s="1"/>
      <c r="L333" s="1"/>
      <c r="S333" s="1"/>
      <c r="V333" s="1"/>
      <c r="AD333" s="1"/>
      <c r="AE333" s="1"/>
      <c r="AJ333" s="1"/>
      <c r="AK333" s="1"/>
      <c r="AP333" s="1"/>
      <c r="AQ333" s="1"/>
    </row>
    <row r="334" spans="1:43" x14ac:dyDescent="0.25">
      <c r="A334" s="1"/>
      <c r="H334" s="1"/>
      <c r="I334" s="27"/>
      <c r="K334" s="1"/>
      <c r="L334" s="1"/>
      <c r="S334" s="1"/>
      <c r="V334" s="1"/>
      <c r="AD334" s="1"/>
      <c r="AE334" s="1"/>
      <c r="AJ334" s="1"/>
      <c r="AK334" s="1"/>
      <c r="AP334" s="1"/>
      <c r="AQ334" s="1"/>
    </row>
    <row r="335" spans="1:43" x14ac:dyDescent="0.25">
      <c r="A335" s="1"/>
      <c r="H335" s="1"/>
      <c r="I335" s="27"/>
      <c r="K335" s="1"/>
      <c r="L335" s="1"/>
      <c r="S335" s="1"/>
      <c r="V335" s="1"/>
      <c r="AD335" s="1"/>
      <c r="AE335" s="1"/>
      <c r="AJ335" s="1"/>
      <c r="AK335" s="1"/>
      <c r="AP335" s="1"/>
      <c r="AQ335" s="1"/>
    </row>
    <row r="336" spans="1:43" x14ac:dyDescent="0.25">
      <c r="A336" s="1"/>
      <c r="H336" s="1"/>
      <c r="I336" s="27"/>
      <c r="K336" s="1"/>
      <c r="L336" s="1"/>
      <c r="S336" s="1"/>
      <c r="V336" s="1"/>
      <c r="AD336" s="1"/>
      <c r="AE336" s="1"/>
      <c r="AJ336" s="1"/>
      <c r="AK336" s="1"/>
      <c r="AP336" s="1"/>
      <c r="AQ336" s="1"/>
    </row>
    <row r="337" spans="1:43" x14ac:dyDescent="0.25">
      <c r="A337" s="1"/>
      <c r="H337" s="1"/>
      <c r="I337" s="27"/>
      <c r="K337" s="1"/>
      <c r="L337" s="1"/>
      <c r="S337" s="1"/>
      <c r="V337" s="1"/>
      <c r="AD337" s="1"/>
      <c r="AE337" s="1"/>
      <c r="AJ337" s="1"/>
      <c r="AK337" s="1"/>
      <c r="AP337" s="1"/>
      <c r="AQ337" s="1"/>
    </row>
    <row r="338" spans="1:43" x14ac:dyDescent="0.25">
      <c r="A338" s="1"/>
      <c r="H338" s="1"/>
      <c r="I338" s="27"/>
      <c r="K338" s="1"/>
      <c r="L338" s="1"/>
      <c r="S338" s="1"/>
      <c r="V338" s="1"/>
      <c r="AD338" s="1"/>
      <c r="AE338" s="1"/>
      <c r="AJ338" s="1"/>
      <c r="AK338" s="1"/>
      <c r="AP338" s="1"/>
      <c r="AQ338" s="1"/>
    </row>
    <row r="339" spans="1:43" x14ac:dyDescent="0.25">
      <c r="A339" s="1"/>
      <c r="H339" s="1"/>
      <c r="I339" s="27"/>
      <c r="K339" s="1"/>
      <c r="L339" s="1"/>
      <c r="S339" s="1"/>
      <c r="V339" s="1"/>
      <c r="AD339" s="1"/>
      <c r="AE339" s="1"/>
      <c r="AJ339" s="1"/>
      <c r="AK339" s="1"/>
      <c r="AP339" s="1"/>
      <c r="AQ339" s="1"/>
    </row>
    <row r="340" spans="1:43" x14ac:dyDescent="0.25">
      <c r="A340" s="1"/>
      <c r="H340" s="1"/>
      <c r="I340" s="27"/>
      <c r="K340" s="1"/>
      <c r="L340" s="1"/>
      <c r="S340" s="1"/>
      <c r="V340" s="1"/>
      <c r="AD340" s="1"/>
      <c r="AE340" s="1"/>
      <c r="AJ340" s="1"/>
      <c r="AK340" s="1"/>
      <c r="AP340" s="1"/>
      <c r="AQ340" s="1"/>
    </row>
    <row r="341" spans="1:43" x14ac:dyDescent="0.25">
      <c r="A341" s="1"/>
      <c r="H341" s="1"/>
      <c r="I341" s="27"/>
      <c r="K341" s="1"/>
      <c r="L341" s="1"/>
      <c r="S341" s="1"/>
      <c r="V341" s="1"/>
      <c r="AD341" s="1"/>
      <c r="AE341" s="1"/>
      <c r="AJ341" s="1"/>
      <c r="AK341" s="1"/>
      <c r="AP341" s="1"/>
      <c r="AQ341" s="1"/>
    </row>
    <row r="342" spans="1:43" x14ac:dyDescent="0.25">
      <c r="A342" s="1"/>
      <c r="H342" s="1"/>
      <c r="I342" s="27"/>
      <c r="K342" s="1"/>
      <c r="L342" s="1"/>
      <c r="S342" s="1"/>
      <c r="V342" s="1"/>
      <c r="AD342" s="1"/>
      <c r="AE342" s="1"/>
      <c r="AJ342" s="1"/>
      <c r="AK342" s="1"/>
      <c r="AP342" s="1"/>
      <c r="AQ342" s="1"/>
    </row>
    <row r="343" spans="1:43" x14ac:dyDescent="0.25">
      <c r="A343" s="1"/>
      <c r="H343" s="1"/>
      <c r="I343" s="27"/>
      <c r="K343" s="1"/>
      <c r="L343" s="1"/>
      <c r="S343" s="1"/>
      <c r="V343" s="1"/>
      <c r="AD343" s="1"/>
      <c r="AE343" s="1"/>
      <c r="AJ343" s="1"/>
      <c r="AK343" s="1"/>
      <c r="AP343" s="1"/>
      <c r="AQ343" s="1"/>
    </row>
    <row r="344" spans="1:43" x14ac:dyDescent="0.25">
      <c r="A344" s="1"/>
      <c r="H344" s="1"/>
      <c r="I344" s="27"/>
      <c r="K344" s="1"/>
      <c r="L344" s="1"/>
      <c r="S344" s="1"/>
      <c r="V344" s="1"/>
      <c r="AD344" s="1"/>
      <c r="AE344" s="1"/>
      <c r="AJ344" s="1"/>
      <c r="AK344" s="1"/>
      <c r="AP344" s="1"/>
      <c r="AQ344" s="1"/>
    </row>
    <row r="345" spans="1:43" x14ac:dyDescent="0.25">
      <c r="A345" s="1"/>
      <c r="H345" s="1"/>
      <c r="I345" s="27"/>
      <c r="K345" s="1"/>
      <c r="L345" s="1"/>
      <c r="S345" s="1"/>
      <c r="V345" s="1"/>
      <c r="AD345" s="1"/>
      <c r="AE345" s="1"/>
      <c r="AJ345" s="1"/>
      <c r="AK345" s="1"/>
      <c r="AP345" s="1"/>
      <c r="AQ345" s="1"/>
    </row>
    <row r="346" spans="1:43" x14ac:dyDescent="0.25">
      <c r="A346" s="1"/>
      <c r="H346" s="1"/>
      <c r="I346" s="27"/>
      <c r="K346" s="1"/>
      <c r="L346" s="1"/>
      <c r="S346" s="1"/>
      <c r="V346" s="1"/>
      <c r="AD346" s="1"/>
      <c r="AE346" s="1"/>
      <c r="AJ346" s="1"/>
      <c r="AK346" s="1"/>
      <c r="AP346" s="1"/>
      <c r="AQ346" s="1"/>
    </row>
    <row r="347" spans="1:43" x14ac:dyDescent="0.25">
      <c r="A347" s="1"/>
      <c r="H347" s="1"/>
      <c r="I347" s="27"/>
      <c r="K347" s="1"/>
      <c r="L347" s="1"/>
      <c r="S347" s="1"/>
      <c r="V347" s="1"/>
      <c r="AD347" s="1"/>
      <c r="AE347" s="1"/>
      <c r="AJ347" s="1"/>
      <c r="AK347" s="1"/>
      <c r="AP347" s="1"/>
      <c r="AQ347" s="1"/>
    </row>
    <row r="348" spans="1:43" x14ac:dyDescent="0.25">
      <c r="A348" s="1"/>
      <c r="H348" s="1"/>
      <c r="I348" s="27"/>
      <c r="K348" s="1"/>
      <c r="L348" s="1"/>
      <c r="S348" s="1"/>
      <c r="V348" s="1"/>
      <c r="AD348" s="1"/>
      <c r="AE348" s="1"/>
      <c r="AJ348" s="1"/>
      <c r="AK348" s="1"/>
      <c r="AP348" s="1"/>
      <c r="AQ348" s="1"/>
    </row>
    <row r="349" spans="1:43" x14ac:dyDescent="0.25">
      <c r="A349" s="1"/>
      <c r="H349" s="1"/>
      <c r="I349" s="27"/>
      <c r="K349" s="1"/>
      <c r="L349" s="1"/>
      <c r="S349" s="1"/>
      <c r="V349" s="1"/>
      <c r="AD349" s="1"/>
      <c r="AE349" s="1"/>
      <c r="AJ349" s="1"/>
      <c r="AK349" s="1"/>
      <c r="AP349" s="1"/>
      <c r="AQ349" s="1"/>
    </row>
    <row r="350" spans="1:43" x14ac:dyDescent="0.25">
      <c r="A350" s="1"/>
      <c r="H350" s="1"/>
      <c r="I350" s="27"/>
      <c r="K350" s="1"/>
      <c r="L350" s="1"/>
      <c r="S350" s="1"/>
      <c r="V350" s="1"/>
      <c r="AD350" s="1"/>
      <c r="AE350" s="1"/>
      <c r="AJ350" s="1"/>
      <c r="AK350" s="1"/>
      <c r="AP350" s="1"/>
      <c r="AQ350" s="1"/>
    </row>
    <row r="351" spans="1:43" x14ac:dyDescent="0.25">
      <c r="A351" s="1"/>
      <c r="H351" s="1"/>
      <c r="I351" s="27"/>
      <c r="K351" s="1"/>
      <c r="L351" s="1"/>
      <c r="S351" s="1"/>
      <c r="V351" s="1"/>
      <c r="AD351" s="1"/>
      <c r="AE351" s="1"/>
      <c r="AJ351" s="1"/>
      <c r="AK351" s="1"/>
      <c r="AP351" s="1"/>
      <c r="AQ351" s="1"/>
    </row>
    <row r="352" spans="1:43" x14ac:dyDescent="0.25">
      <c r="A352" s="1"/>
      <c r="H352" s="1"/>
      <c r="I352" s="27"/>
      <c r="K352" s="1"/>
      <c r="L352" s="1"/>
      <c r="S352" s="1"/>
      <c r="V352" s="1"/>
      <c r="AD352" s="1"/>
      <c r="AE352" s="1"/>
      <c r="AJ352" s="1"/>
      <c r="AK352" s="1"/>
      <c r="AP352" s="1"/>
      <c r="AQ352" s="1"/>
    </row>
    <row r="353" spans="1:43" x14ac:dyDescent="0.25">
      <c r="A353" s="1"/>
      <c r="H353" s="1"/>
      <c r="I353" s="27"/>
      <c r="K353" s="1"/>
      <c r="L353" s="1"/>
      <c r="S353" s="1"/>
      <c r="V353" s="1"/>
      <c r="AD353" s="1"/>
      <c r="AE353" s="1"/>
      <c r="AJ353" s="1"/>
      <c r="AK353" s="1"/>
      <c r="AP353" s="1"/>
      <c r="AQ353" s="1"/>
    </row>
    <row r="354" spans="1:43" x14ac:dyDescent="0.25">
      <c r="A354" s="1"/>
      <c r="H354" s="1"/>
      <c r="I354" s="27"/>
      <c r="K354" s="1"/>
      <c r="L354" s="1"/>
      <c r="S354" s="1"/>
      <c r="V354" s="1"/>
      <c r="AD354" s="1"/>
      <c r="AE354" s="1"/>
      <c r="AJ354" s="1"/>
      <c r="AK354" s="1"/>
      <c r="AP354" s="1"/>
      <c r="AQ354" s="1"/>
    </row>
    <row r="355" spans="1:43" x14ac:dyDescent="0.25">
      <c r="A355" s="1"/>
      <c r="H355" s="1"/>
      <c r="I355" s="27"/>
      <c r="K355" s="1"/>
      <c r="L355" s="1"/>
      <c r="S355" s="1"/>
      <c r="V355" s="1"/>
      <c r="AD355" s="1"/>
      <c r="AE355" s="1"/>
      <c r="AJ355" s="1"/>
      <c r="AK355" s="1"/>
      <c r="AP355" s="1"/>
      <c r="AQ355" s="1"/>
    </row>
    <row r="356" spans="1:43" x14ac:dyDescent="0.25">
      <c r="A356" s="1"/>
      <c r="H356" s="1"/>
      <c r="I356" s="27"/>
      <c r="K356" s="1"/>
      <c r="L356" s="1"/>
      <c r="S356" s="1"/>
      <c r="V356" s="1"/>
      <c r="AD356" s="1"/>
      <c r="AE356" s="1"/>
      <c r="AJ356" s="1"/>
      <c r="AK356" s="1"/>
      <c r="AP356" s="1"/>
      <c r="AQ356" s="1"/>
    </row>
    <row r="357" spans="1:43" x14ac:dyDescent="0.25">
      <c r="A357" s="1"/>
      <c r="H357" s="1"/>
      <c r="I357" s="27"/>
      <c r="K357" s="1"/>
      <c r="L357" s="1"/>
      <c r="S357" s="1"/>
      <c r="V357" s="1"/>
      <c r="AD357" s="1"/>
      <c r="AE357" s="1"/>
      <c r="AJ357" s="1"/>
      <c r="AK357" s="1"/>
      <c r="AP357" s="1"/>
      <c r="AQ357" s="1"/>
    </row>
    <row r="358" spans="1:43" x14ac:dyDescent="0.25">
      <c r="A358" s="1"/>
      <c r="H358" s="1"/>
      <c r="I358" s="27"/>
      <c r="K358" s="1"/>
      <c r="L358" s="1"/>
      <c r="S358" s="1"/>
      <c r="V358" s="1"/>
      <c r="AD358" s="1"/>
      <c r="AE358" s="1"/>
      <c r="AJ358" s="1"/>
      <c r="AK358" s="1"/>
      <c r="AP358" s="1"/>
      <c r="AQ358" s="1"/>
    </row>
    <row r="359" spans="1:43" x14ac:dyDescent="0.25">
      <c r="A359" s="1"/>
      <c r="H359" s="1"/>
      <c r="I359" s="27"/>
      <c r="K359" s="1"/>
      <c r="L359" s="1"/>
      <c r="S359" s="1"/>
      <c r="V359" s="1"/>
      <c r="AD359" s="1"/>
      <c r="AE359" s="1"/>
      <c r="AJ359" s="1"/>
      <c r="AK359" s="1"/>
      <c r="AP359" s="1"/>
      <c r="AQ359" s="1"/>
    </row>
    <row r="360" spans="1:43" x14ac:dyDescent="0.25">
      <c r="A360" s="1"/>
      <c r="H360" s="1"/>
      <c r="I360" s="27"/>
      <c r="K360" s="1"/>
      <c r="L360" s="1"/>
      <c r="S360" s="1"/>
      <c r="V360" s="1"/>
      <c r="AD360" s="1"/>
      <c r="AE360" s="1"/>
      <c r="AJ360" s="1"/>
      <c r="AK360" s="1"/>
      <c r="AP360" s="1"/>
      <c r="AQ360" s="1"/>
    </row>
    <row r="361" spans="1:43" x14ac:dyDescent="0.25">
      <c r="A361" s="1"/>
      <c r="H361" s="1"/>
      <c r="I361" s="27"/>
      <c r="K361" s="1"/>
      <c r="L361" s="1"/>
      <c r="S361" s="1"/>
      <c r="V361" s="1"/>
      <c r="AD361" s="1"/>
      <c r="AE361" s="1"/>
      <c r="AJ361" s="1"/>
      <c r="AK361" s="1"/>
      <c r="AP361" s="1"/>
      <c r="AQ361" s="1"/>
    </row>
    <row r="362" spans="1:43" x14ac:dyDescent="0.25">
      <c r="A362" s="1"/>
      <c r="H362" s="1"/>
      <c r="I362" s="27"/>
      <c r="K362" s="1"/>
      <c r="L362" s="1"/>
      <c r="S362" s="1"/>
      <c r="V362" s="1"/>
      <c r="AD362" s="1"/>
      <c r="AE362" s="1"/>
      <c r="AJ362" s="1"/>
      <c r="AK362" s="1"/>
      <c r="AP362" s="1"/>
      <c r="AQ362" s="1"/>
    </row>
    <row r="363" spans="1:43" x14ac:dyDescent="0.25">
      <c r="A363" s="1"/>
      <c r="H363" s="1"/>
      <c r="I363" s="27"/>
      <c r="K363" s="1"/>
      <c r="L363" s="1"/>
      <c r="S363" s="1"/>
      <c r="V363" s="1"/>
      <c r="AD363" s="1"/>
      <c r="AE363" s="1"/>
      <c r="AJ363" s="1"/>
      <c r="AK363" s="1"/>
      <c r="AP363" s="1"/>
      <c r="AQ363" s="1"/>
    </row>
    <row r="364" spans="1:43" x14ac:dyDescent="0.25">
      <c r="A364" s="1"/>
      <c r="H364" s="1"/>
      <c r="I364" s="27"/>
      <c r="K364" s="1"/>
      <c r="L364" s="1"/>
      <c r="S364" s="1"/>
      <c r="V364" s="1"/>
      <c r="AD364" s="1"/>
      <c r="AE364" s="1"/>
      <c r="AJ364" s="1"/>
      <c r="AK364" s="1"/>
      <c r="AP364" s="1"/>
      <c r="AQ364" s="1"/>
    </row>
    <row r="365" spans="1:43" x14ac:dyDescent="0.25">
      <c r="A365" s="1"/>
      <c r="H365" s="1"/>
      <c r="I365" s="27"/>
      <c r="K365" s="1"/>
      <c r="L365" s="1"/>
      <c r="S365" s="1"/>
      <c r="V365" s="1"/>
      <c r="AD365" s="1"/>
      <c r="AE365" s="1"/>
      <c r="AJ365" s="1"/>
      <c r="AK365" s="1"/>
      <c r="AP365" s="1"/>
      <c r="AQ365" s="1"/>
    </row>
    <row r="366" spans="1:43" x14ac:dyDescent="0.25">
      <c r="A366" s="1"/>
      <c r="H366" s="1"/>
      <c r="I366" s="27"/>
      <c r="K366" s="1"/>
      <c r="L366" s="1"/>
      <c r="S366" s="1"/>
      <c r="V366" s="1"/>
      <c r="AD366" s="1"/>
      <c r="AE366" s="1"/>
      <c r="AJ366" s="1"/>
      <c r="AK366" s="1"/>
      <c r="AP366" s="1"/>
      <c r="AQ366" s="1"/>
    </row>
    <row r="367" spans="1:43" x14ac:dyDescent="0.25">
      <c r="A367" s="1"/>
      <c r="H367" s="1"/>
      <c r="I367" s="27"/>
      <c r="K367" s="1"/>
      <c r="L367" s="1"/>
      <c r="S367" s="1"/>
      <c r="V367" s="1"/>
      <c r="AD367" s="1"/>
      <c r="AE367" s="1"/>
      <c r="AJ367" s="1"/>
      <c r="AK367" s="1"/>
      <c r="AP367" s="1"/>
      <c r="AQ367" s="1"/>
    </row>
    <row r="368" spans="1:43" x14ac:dyDescent="0.25">
      <c r="A368" s="1"/>
      <c r="H368" s="1"/>
      <c r="I368" s="27"/>
      <c r="K368" s="1"/>
      <c r="L368" s="1"/>
      <c r="S368" s="1"/>
      <c r="V368" s="1"/>
      <c r="AD368" s="1"/>
      <c r="AE368" s="1"/>
      <c r="AJ368" s="1"/>
      <c r="AK368" s="1"/>
      <c r="AP368" s="1"/>
      <c r="AQ368" s="1"/>
    </row>
    <row r="369" spans="1:43" x14ac:dyDescent="0.25">
      <c r="A369" s="1"/>
      <c r="H369" s="1"/>
      <c r="I369" s="27"/>
      <c r="K369" s="1"/>
      <c r="L369" s="1"/>
      <c r="S369" s="1"/>
      <c r="V369" s="1"/>
      <c r="AD369" s="1"/>
      <c r="AE369" s="1"/>
      <c r="AJ369" s="1"/>
      <c r="AK369" s="1"/>
      <c r="AP369" s="1"/>
      <c r="AQ369" s="1"/>
    </row>
    <row r="370" spans="1:43" x14ac:dyDescent="0.25">
      <c r="A370" s="1"/>
      <c r="H370" s="1"/>
      <c r="I370" s="27"/>
      <c r="K370" s="1"/>
      <c r="L370" s="1"/>
      <c r="S370" s="1"/>
      <c r="V370" s="1"/>
      <c r="AD370" s="1"/>
      <c r="AE370" s="1"/>
      <c r="AJ370" s="1"/>
      <c r="AK370" s="1"/>
      <c r="AP370" s="1"/>
      <c r="AQ370" s="1"/>
    </row>
    <row r="371" spans="1:43" x14ac:dyDescent="0.25">
      <c r="A371" s="1"/>
      <c r="H371" s="1"/>
      <c r="I371" s="27"/>
      <c r="K371" s="1"/>
      <c r="L371" s="1"/>
      <c r="S371" s="1"/>
      <c r="V371" s="1"/>
      <c r="AD371" s="1"/>
      <c r="AE371" s="1"/>
      <c r="AJ371" s="1"/>
      <c r="AK371" s="1"/>
      <c r="AP371" s="1"/>
      <c r="AQ371" s="1"/>
    </row>
    <row r="372" spans="1:43" x14ac:dyDescent="0.25">
      <c r="A372" s="1"/>
      <c r="H372" s="1"/>
      <c r="I372" s="27"/>
      <c r="K372" s="1"/>
      <c r="L372" s="1"/>
      <c r="S372" s="1"/>
      <c r="V372" s="1"/>
      <c r="AD372" s="1"/>
      <c r="AE372" s="1"/>
      <c r="AJ372" s="1"/>
      <c r="AK372" s="1"/>
      <c r="AP372" s="1"/>
      <c r="AQ372" s="1"/>
    </row>
    <row r="373" spans="1:43" x14ac:dyDescent="0.25">
      <c r="A373" s="1"/>
      <c r="H373" s="1"/>
      <c r="I373" s="27"/>
      <c r="K373" s="1"/>
      <c r="L373" s="1"/>
      <c r="S373" s="1"/>
      <c r="V373" s="1"/>
      <c r="AD373" s="1"/>
      <c r="AE373" s="1"/>
      <c r="AJ373" s="1"/>
      <c r="AK373" s="1"/>
      <c r="AP373" s="1"/>
      <c r="AQ373" s="1"/>
    </row>
    <row r="374" spans="1:43" x14ac:dyDescent="0.25">
      <c r="A374" s="1"/>
      <c r="H374" s="1"/>
      <c r="I374" s="27"/>
      <c r="K374" s="1"/>
      <c r="L374" s="1"/>
      <c r="S374" s="1"/>
      <c r="V374" s="1"/>
      <c r="AD374" s="1"/>
      <c r="AE374" s="1"/>
      <c r="AJ374" s="1"/>
      <c r="AK374" s="1"/>
      <c r="AP374" s="1"/>
      <c r="AQ374" s="1"/>
    </row>
    <row r="375" spans="1:43" x14ac:dyDescent="0.25">
      <c r="A375" s="1"/>
      <c r="H375" s="1"/>
      <c r="I375" s="27"/>
      <c r="K375" s="1"/>
      <c r="L375" s="1"/>
      <c r="S375" s="1"/>
      <c r="V375" s="1"/>
      <c r="AD375" s="1"/>
      <c r="AE375" s="1"/>
      <c r="AJ375" s="1"/>
      <c r="AK375" s="1"/>
      <c r="AP375" s="1"/>
      <c r="AQ375" s="1"/>
    </row>
    <row r="376" spans="1:43" x14ac:dyDescent="0.25">
      <c r="A376" s="1"/>
      <c r="H376" s="1"/>
      <c r="I376" s="27"/>
      <c r="K376" s="1"/>
      <c r="L376" s="1"/>
      <c r="S376" s="1"/>
      <c r="V376" s="1"/>
      <c r="AD376" s="1"/>
      <c r="AE376" s="1"/>
      <c r="AJ376" s="1"/>
      <c r="AK376" s="1"/>
      <c r="AP376" s="1"/>
      <c r="AQ376" s="1"/>
    </row>
    <row r="377" spans="1:43" x14ac:dyDescent="0.25">
      <c r="A377" s="1"/>
      <c r="H377" s="1"/>
      <c r="I377" s="27"/>
      <c r="K377" s="1"/>
      <c r="L377" s="1"/>
      <c r="S377" s="1"/>
      <c r="V377" s="1"/>
      <c r="AD377" s="1"/>
      <c r="AE377" s="1"/>
      <c r="AJ377" s="1"/>
      <c r="AK377" s="1"/>
      <c r="AP377" s="1"/>
      <c r="AQ377" s="1"/>
    </row>
    <row r="378" spans="1:43" x14ac:dyDescent="0.25">
      <c r="A378" s="1"/>
      <c r="H378" s="1"/>
      <c r="I378" s="27"/>
      <c r="K378" s="1"/>
      <c r="L378" s="1"/>
      <c r="S378" s="1"/>
      <c r="V378" s="1"/>
      <c r="AD378" s="1"/>
      <c r="AE378" s="1"/>
      <c r="AJ378" s="1"/>
      <c r="AK378" s="1"/>
      <c r="AP378" s="1"/>
      <c r="AQ378" s="1"/>
    </row>
    <row r="379" spans="1:43" x14ac:dyDescent="0.25">
      <c r="A379" s="1"/>
      <c r="H379" s="1"/>
      <c r="I379" s="27"/>
      <c r="K379" s="1"/>
      <c r="L379" s="1"/>
      <c r="S379" s="1"/>
      <c r="V379" s="1"/>
      <c r="AD379" s="1"/>
      <c r="AE379" s="1"/>
      <c r="AJ379" s="1"/>
      <c r="AK379" s="1"/>
      <c r="AP379" s="1"/>
      <c r="AQ379" s="1"/>
    </row>
    <row r="380" spans="1:43" x14ac:dyDescent="0.25">
      <c r="A380" s="1"/>
      <c r="H380" s="1"/>
      <c r="I380" s="27"/>
      <c r="K380" s="1"/>
      <c r="L380" s="1"/>
      <c r="S380" s="1"/>
      <c r="V380" s="1"/>
      <c r="AD380" s="1"/>
      <c r="AE380" s="1"/>
      <c r="AJ380" s="1"/>
      <c r="AK380" s="1"/>
      <c r="AP380" s="1"/>
      <c r="AQ380" s="1"/>
    </row>
    <row r="381" spans="1:43" x14ac:dyDescent="0.25">
      <c r="A381" s="1"/>
      <c r="H381" s="1"/>
      <c r="I381" s="27"/>
      <c r="K381" s="1"/>
      <c r="L381" s="1"/>
      <c r="S381" s="1"/>
      <c r="V381" s="1"/>
      <c r="AD381" s="1"/>
      <c r="AE381" s="1"/>
      <c r="AJ381" s="1"/>
      <c r="AK381" s="1"/>
      <c r="AP381" s="1"/>
      <c r="AQ381" s="1"/>
    </row>
    <row r="382" spans="1:43" x14ac:dyDescent="0.25">
      <c r="A382" s="1"/>
      <c r="H382" s="1"/>
      <c r="I382" s="27"/>
      <c r="K382" s="1"/>
      <c r="L382" s="1"/>
      <c r="S382" s="1"/>
      <c r="V382" s="1"/>
      <c r="AD382" s="1"/>
      <c r="AE382" s="1"/>
      <c r="AJ382" s="1"/>
      <c r="AK382" s="1"/>
      <c r="AP382" s="1"/>
      <c r="AQ382" s="1"/>
    </row>
    <row r="383" spans="1:43" x14ac:dyDescent="0.25">
      <c r="A383" s="1"/>
      <c r="H383" s="1"/>
      <c r="I383" s="27"/>
      <c r="K383" s="1"/>
      <c r="L383" s="1"/>
      <c r="S383" s="1"/>
      <c r="V383" s="1"/>
      <c r="AD383" s="1"/>
      <c r="AE383" s="1"/>
      <c r="AJ383" s="1"/>
      <c r="AK383" s="1"/>
      <c r="AP383" s="1"/>
      <c r="AQ383" s="1"/>
    </row>
    <row r="384" spans="1:43" x14ac:dyDescent="0.25">
      <c r="A384" s="1"/>
      <c r="H384" s="1"/>
      <c r="I384" s="27"/>
      <c r="K384" s="1"/>
      <c r="L384" s="1"/>
      <c r="S384" s="1"/>
      <c r="V384" s="1"/>
      <c r="AD384" s="1"/>
      <c r="AE384" s="1"/>
      <c r="AJ384" s="1"/>
      <c r="AK384" s="1"/>
      <c r="AP384" s="1"/>
      <c r="AQ384" s="1"/>
    </row>
    <row r="385" spans="1:43" x14ac:dyDescent="0.25">
      <c r="A385" s="1"/>
      <c r="H385" s="1"/>
      <c r="I385" s="27"/>
      <c r="K385" s="1"/>
      <c r="L385" s="1"/>
      <c r="S385" s="1"/>
      <c r="V385" s="1"/>
      <c r="AD385" s="1"/>
      <c r="AE385" s="1"/>
      <c r="AJ385" s="1"/>
      <c r="AK385" s="1"/>
      <c r="AP385" s="1"/>
      <c r="AQ385" s="1"/>
    </row>
    <row r="386" spans="1:43" x14ac:dyDescent="0.25">
      <c r="A386" s="1"/>
      <c r="H386" s="1"/>
      <c r="I386" s="27"/>
      <c r="K386" s="1"/>
      <c r="L386" s="1"/>
      <c r="S386" s="1"/>
      <c r="V386" s="1"/>
      <c r="AD386" s="1"/>
      <c r="AE386" s="1"/>
      <c r="AJ386" s="1"/>
      <c r="AK386" s="1"/>
      <c r="AP386" s="1"/>
      <c r="AQ386" s="1"/>
    </row>
    <row r="387" spans="1:43" x14ac:dyDescent="0.25">
      <c r="A387" s="1"/>
      <c r="H387" s="1"/>
      <c r="I387" s="27"/>
      <c r="K387" s="1"/>
      <c r="L387" s="1"/>
      <c r="S387" s="1"/>
      <c r="V387" s="1"/>
      <c r="AD387" s="1"/>
      <c r="AE387" s="1"/>
      <c r="AJ387" s="1"/>
      <c r="AK387" s="1"/>
      <c r="AP387" s="1"/>
      <c r="AQ387" s="1"/>
    </row>
    <row r="388" spans="1:43" x14ac:dyDescent="0.25">
      <c r="A388" s="1"/>
      <c r="H388" s="1"/>
      <c r="I388" s="27"/>
      <c r="K388" s="1"/>
      <c r="L388" s="1"/>
      <c r="S388" s="1"/>
      <c r="V388" s="1"/>
      <c r="AD388" s="1"/>
      <c r="AE388" s="1"/>
      <c r="AJ388" s="1"/>
      <c r="AK388" s="1"/>
      <c r="AP388" s="1"/>
      <c r="AQ388" s="1"/>
    </row>
    <row r="389" spans="1:43" x14ac:dyDescent="0.25">
      <c r="A389" s="1"/>
      <c r="H389" s="1"/>
      <c r="I389" s="27"/>
      <c r="K389" s="1"/>
      <c r="L389" s="1"/>
      <c r="S389" s="1"/>
      <c r="V389" s="1"/>
      <c r="AD389" s="1"/>
      <c r="AE389" s="1"/>
      <c r="AJ389" s="1"/>
      <c r="AK389" s="1"/>
      <c r="AP389" s="1"/>
      <c r="AQ389" s="1"/>
    </row>
    <row r="390" spans="1:43" x14ac:dyDescent="0.25">
      <c r="A390" s="1"/>
      <c r="H390" s="1"/>
      <c r="I390" s="27"/>
      <c r="K390" s="1"/>
      <c r="L390" s="1"/>
      <c r="S390" s="1"/>
      <c r="V390" s="1"/>
      <c r="AD390" s="1"/>
      <c r="AE390" s="1"/>
      <c r="AJ390" s="1"/>
      <c r="AK390" s="1"/>
      <c r="AP390" s="1"/>
      <c r="AQ390" s="1"/>
    </row>
    <row r="391" spans="1:43" x14ac:dyDescent="0.25">
      <c r="A391" s="1"/>
      <c r="H391" s="1"/>
      <c r="I391" s="27"/>
      <c r="K391" s="1"/>
      <c r="L391" s="1"/>
      <c r="S391" s="1"/>
      <c r="V391" s="1"/>
      <c r="AD391" s="1"/>
      <c r="AE391" s="1"/>
      <c r="AJ391" s="1"/>
      <c r="AK391" s="1"/>
      <c r="AP391" s="1"/>
      <c r="AQ391" s="1"/>
    </row>
    <row r="392" spans="1:43" x14ac:dyDescent="0.25">
      <c r="A392" s="1"/>
      <c r="H392" s="1"/>
      <c r="I392" s="27"/>
      <c r="K392" s="1"/>
      <c r="L392" s="1"/>
      <c r="S392" s="1"/>
      <c r="V392" s="1"/>
      <c r="AD392" s="1"/>
      <c r="AE392" s="1"/>
      <c r="AJ392" s="1"/>
      <c r="AK392" s="1"/>
      <c r="AP392" s="1"/>
      <c r="AQ392" s="1"/>
    </row>
    <row r="393" spans="1:43" x14ac:dyDescent="0.25">
      <c r="A393" s="1"/>
      <c r="H393" s="1"/>
      <c r="I393" s="27"/>
      <c r="K393" s="1"/>
      <c r="L393" s="1"/>
      <c r="S393" s="1"/>
      <c r="V393" s="1"/>
      <c r="AD393" s="1"/>
      <c r="AE393" s="1"/>
      <c r="AJ393" s="1"/>
      <c r="AK393" s="1"/>
      <c r="AP393" s="1"/>
      <c r="AQ393" s="1"/>
    </row>
    <row r="394" spans="1:43" x14ac:dyDescent="0.25">
      <c r="A394" s="1"/>
      <c r="H394" s="1"/>
      <c r="I394" s="27"/>
      <c r="K394" s="1"/>
      <c r="L394" s="1"/>
      <c r="S394" s="1"/>
      <c r="V394" s="1"/>
      <c r="AD394" s="1"/>
      <c r="AE394" s="1"/>
      <c r="AJ394" s="1"/>
      <c r="AK394" s="1"/>
      <c r="AP394" s="1"/>
      <c r="AQ394" s="1"/>
    </row>
    <row r="395" spans="1:43" x14ac:dyDescent="0.25">
      <c r="A395" s="1"/>
      <c r="H395" s="1"/>
      <c r="I395" s="27"/>
      <c r="K395" s="1"/>
      <c r="L395" s="1"/>
      <c r="S395" s="1"/>
      <c r="V395" s="1"/>
      <c r="AD395" s="1"/>
      <c r="AE395" s="1"/>
      <c r="AJ395" s="1"/>
      <c r="AK395" s="1"/>
      <c r="AP395" s="1"/>
      <c r="AQ395" s="1"/>
    </row>
    <row r="396" spans="1:43" x14ac:dyDescent="0.25">
      <c r="A396" s="1"/>
      <c r="H396" s="1"/>
      <c r="I396" s="27"/>
      <c r="K396" s="1"/>
      <c r="L396" s="1"/>
      <c r="S396" s="1"/>
      <c r="V396" s="1"/>
      <c r="AD396" s="1"/>
      <c r="AE396" s="1"/>
      <c r="AJ396" s="1"/>
      <c r="AK396" s="1"/>
      <c r="AP396" s="1"/>
      <c r="AQ396" s="1"/>
    </row>
    <row r="397" spans="1:43" x14ac:dyDescent="0.25">
      <c r="A397" s="1"/>
      <c r="H397" s="1"/>
      <c r="I397" s="27"/>
      <c r="K397" s="1"/>
      <c r="L397" s="1"/>
      <c r="S397" s="1"/>
      <c r="V397" s="1"/>
      <c r="AD397" s="1"/>
      <c r="AE397" s="1"/>
      <c r="AJ397" s="1"/>
      <c r="AK397" s="1"/>
      <c r="AP397" s="1"/>
      <c r="AQ397" s="1"/>
    </row>
    <row r="398" spans="1:43" x14ac:dyDescent="0.25">
      <c r="A398" s="1"/>
      <c r="H398" s="1"/>
      <c r="I398" s="27"/>
      <c r="K398" s="1"/>
      <c r="L398" s="1"/>
      <c r="S398" s="1"/>
      <c r="V398" s="1"/>
      <c r="AD398" s="1"/>
      <c r="AE398" s="1"/>
      <c r="AJ398" s="1"/>
      <c r="AK398" s="1"/>
      <c r="AP398" s="1"/>
      <c r="AQ398" s="1"/>
    </row>
    <row r="399" spans="1:43" x14ac:dyDescent="0.25">
      <c r="A399" s="1"/>
      <c r="H399" s="1"/>
      <c r="I399" s="27"/>
      <c r="K399" s="1"/>
      <c r="L399" s="1"/>
      <c r="S399" s="1"/>
      <c r="V399" s="1"/>
      <c r="AD399" s="1"/>
      <c r="AE399" s="1"/>
      <c r="AJ399" s="1"/>
      <c r="AK399" s="1"/>
      <c r="AP399" s="1"/>
      <c r="AQ399" s="1"/>
    </row>
    <row r="400" spans="1:43" x14ac:dyDescent="0.25">
      <c r="A400" s="1"/>
      <c r="H400" s="1"/>
      <c r="I400" s="27"/>
      <c r="K400" s="1"/>
      <c r="L400" s="1"/>
      <c r="S400" s="1"/>
      <c r="V400" s="1"/>
      <c r="AD400" s="1"/>
      <c r="AE400" s="1"/>
      <c r="AJ400" s="1"/>
      <c r="AK400" s="1"/>
      <c r="AP400" s="1"/>
      <c r="AQ400" s="1"/>
    </row>
    <row r="401" spans="1:43" x14ac:dyDescent="0.25">
      <c r="A401" s="1"/>
      <c r="H401" s="1"/>
      <c r="I401" s="27"/>
      <c r="K401" s="1"/>
      <c r="L401" s="1"/>
      <c r="S401" s="1"/>
      <c r="V401" s="1"/>
      <c r="AD401" s="1"/>
      <c r="AE401" s="1"/>
      <c r="AJ401" s="1"/>
      <c r="AK401" s="1"/>
      <c r="AP401" s="1"/>
      <c r="AQ401" s="1"/>
    </row>
    <row r="402" spans="1:43" x14ac:dyDescent="0.25">
      <c r="A402" s="1"/>
      <c r="H402" s="1"/>
      <c r="I402" s="27"/>
      <c r="K402" s="1"/>
      <c r="L402" s="1"/>
      <c r="S402" s="1"/>
      <c r="V402" s="1"/>
      <c r="AD402" s="1"/>
      <c r="AE402" s="1"/>
      <c r="AJ402" s="1"/>
      <c r="AK402" s="1"/>
      <c r="AP402" s="1"/>
      <c r="AQ402" s="1"/>
    </row>
    <row r="403" spans="1:43" x14ac:dyDescent="0.25">
      <c r="A403" s="1"/>
      <c r="H403" s="1"/>
      <c r="I403" s="27"/>
      <c r="K403" s="1"/>
      <c r="L403" s="1"/>
      <c r="S403" s="1"/>
      <c r="V403" s="1"/>
      <c r="AD403" s="1"/>
      <c r="AE403" s="1"/>
      <c r="AJ403" s="1"/>
      <c r="AK403" s="1"/>
      <c r="AP403" s="1"/>
      <c r="AQ403" s="1"/>
    </row>
    <row r="404" spans="1:43" x14ac:dyDescent="0.25">
      <c r="A404" s="1"/>
      <c r="H404" s="1"/>
      <c r="I404" s="27"/>
      <c r="K404" s="1"/>
      <c r="L404" s="1"/>
      <c r="S404" s="1"/>
      <c r="V404" s="1"/>
      <c r="AD404" s="1"/>
      <c r="AE404" s="1"/>
      <c r="AJ404" s="1"/>
      <c r="AK404" s="1"/>
      <c r="AP404" s="1"/>
      <c r="AQ404" s="1"/>
    </row>
    <row r="405" spans="1:43" x14ac:dyDescent="0.25">
      <c r="A405" s="1"/>
      <c r="H405" s="1"/>
      <c r="I405" s="27"/>
      <c r="K405" s="1"/>
      <c r="L405" s="1"/>
      <c r="S405" s="1"/>
      <c r="V405" s="1"/>
      <c r="AD405" s="1"/>
      <c r="AE405" s="1"/>
      <c r="AJ405" s="1"/>
      <c r="AK405" s="1"/>
      <c r="AP405" s="1"/>
      <c r="AQ405" s="1"/>
    </row>
    <row r="406" spans="1:43" x14ac:dyDescent="0.25">
      <c r="A406" s="1"/>
      <c r="H406" s="1"/>
      <c r="I406" s="27"/>
      <c r="K406" s="1"/>
      <c r="L406" s="1"/>
      <c r="S406" s="1"/>
      <c r="V406" s="1"/>
      <c r="AD406" s="1"/>
      <c r="AE406" s="1"/>
      <c r="AJ406" s="1"/>
      <c r="AK406" s="1"/>
      <c r="AP406" s="1"/>
      <c r="AQ406" s="1"/>
    </row>
    <row r="407" spans="1:43" x14ac:dyDescent="0.25">
      <c r="A407" s="1"/>
      <c r="H407" s="1"/>
      <c r="I407" s="27"/>
      <c r="K407" s="1"/>
      <c r="L407" s="1"/>
      <c r="S407" s="1"/>
      <c r="V407" s="1"/>
      <c r="AD407" s="1"/>
      <c r="AE407" s="1"/>
      <c r="AJ407" s="1"/>
      <c r="AK407" s="1"/>
      <c r="AP407" s="1"/>
      <c r="AQ407" s="1"/>
    </row>
    <row r="408" spans="1:43" x14ac:dyDescent="0.25">
      <c r="A408" s="1"/>
      <c r="H408" s="1"/>
      <c r="I408" s="27"/>
      <c r="K408" s="1"/>
      <c r="L408" s="1"/>
      <c r="S408" s="1"/>
      <c r="V408" s="1"/>
      <c r="AD408" s="1"/>
      <c r="AE408" s="1"/>
      <c r="AJ408" s="1"/>
      <c r="AK408" s="1"/>
      <c r="AP408" s="1"/>
      <c r="AQ408" s="1"/>
    </row>
    <row r="409" spans="1:43" x14ac:dyDescent="0.25">
      <c r="A409" s="1"/>
      <c r="H409" s="1"/>
      <c r="I409" s="27"/>
      <c r="K409" s="1"/>
      <c r="L409" s="1"/>
      <c r="S409" s="1"/>
      <c r="V409" s="1"/>
      <c r="AD409" s="1"/>
      <c r="AE409" s="1"/>
      <c r="AJ409" s="1"/>
      <c r="AK409" s="1"/>
      <c r="AP409" s="1"/>
      <c r="AQ409" s="1"/>
    </row>
    <row r="410" spans="1:43" x14ac:dyDescent="0.25">
      <c r="A410" s="1"/>
      <c r="H410" s="1"/>
      <c r="I410" s="27"/>
      <c r="K410" s="1"/>
      <c r="L410" s="1"/>
      <c r="S410" s="1"/>
      <c r="V410" s="1"/>
      <c r="AD410" s="1"/>
      <c r="AE410" s="1"/>
      <c r="AJ410" s="1"/>
      <c r="AK410" s="1"/>
      <c r="AP410" s="1"/>
      <c r="AQ410" s="1"/>
    </row>
    <row r="411" spans="1:43" x14ac:dyDescent="0.25">
      <c r="A411" s="1"/>
      <c r="H411" s="1"/>
      <c r="I411" s="27"/>
      <c r="K411" s="1"/>
      <c r="L411" s="1"/>
      <c r="S411" s="1"/>
      <c r="V411" s="1"/>
      <c r="AD411" s="1"/>
      <c r="AE411" s="1"/>
      <c r="AJ411" s="1"/>
      <c r="AK411" s="1"/>
      <c r="AP411" s="1"/>
      <c r="AQ411" s="1"/>
    </row>
    <row r="412" spans="1:43" x14ac:dyDescent="0.25">
      <c r="A412" s="1"/>
      <c r="H412" s="1"/>
      <c r="I412" s="27"/>
      <c r="K412" s="1"/>
      <c r="L412" s="1"/>
      <c r="S412" s="1"/>
      <c r="V412" s="1"/>
      <c r="AD412" s="1"/>
      <c r="AE412" s="1"/>
      <c r="AJ412" s="1"/>
      <c r="AK412" s="1"/>
      <c r="AP412" s="1"/>
      <c r="AQ412" s="1"/>
    </row>
    <row r="413" spans="1:43" x14ac:dyDescent="0.25">
      <c r="A413" s="1"/>
      <c r="H413" s="1"/>
      <c r="I413" s="27"/>
      <c r="K413" s="1"/>
      <c r="L413" s="1"/>
      <c r="S413" s="1"/>
      <c r="V413" s="1"/>
      <c r="AD413" s="1"/>
      <c r="AE413" s="1"/>
      <c r="AJ413" s="1"/>
      <c r="AK413" s="1"/>
      <c r="AP413" s="1"/>
      <c r="AQ413" s="1"/>
    </row>
    <row r="414" spans="1:43" x14ac:dyDescent="0.25">
      <c r="A414" s="1"/>
      <c r="H414" s="1"/>
      <c r="I414" s="27"/>
      <c r="K414" s="1"/>
      <c r="L414" s="1"/>
      <c r="S414" s="1"/>
      <c r="V414" s="1"/>
      <c r="AD414" s="1"/>
      <c r="AE414" s="1"/>
      <c r="AJ414" s="1"/>
      <c r="AK414" s="1"/>
      <c r="AP414" s="1"/>
      <c r="AQ414" s="1"/>
    </row>
    <row r="415" spans="1:43" x14ac:dyDescent="0.25">
      <c r="A415" s="1"/>
      <c r="H415" s="1"/>
      <c r="I415" s="27"/>
      <c r="K415" s="1"/>
      <c r="L415" s="1"/>
      <c r="S415" s="1"/>
      <c r="V415" s="1"/>
      <c r="AD415" s="1"/>
      <c r="AE415" s="1"/>
      <c r="AJ415" s="1"/>
      <c r="AK415" s="1"/>
      <c r="AP415" s="1"/>
      <c r="AQ415" s="1"/>
    </row>
    <row r="416" spans="1:43" x14ac:dyDescent="0.25">
      <c r="A416" s="1"/>
      <c r="H416" s="1"/>
      <c r="I416" s="27"/>
      <c r="K416" s="1"/>
      <c r="L416" s="1"/>
      <c r="S416" s="1"/>
      <c r="V416" s="1"/>
      <c r="AD416" s="1"/>
      <c r="AE416" s="1"/>
      <c r="AJ416" s="1"/>
      <c r="AK416" s="1"/>
      <c r="AP416" s="1"/>
      <c r="AQ416" s="1"/>
    </row>
    <row r="417" spans="1:43" x14ac:dyDescent="0.25">
      <c r="A417" s="1"/>
      <c r="H417" s="1"/>
      <c r="I417" s="27"/>
      <c r="K417" s="1"/>
      <c r="L417" s="1"/>
      <c r="S417" s="1"/>
      <c r="V417" s="1"/>
      <c r="AD417" s="1"/>
      <c r="AE417" s="1"/>
      <c r="AJ417" s="1"/>
      <c r="AK417" s="1"/>
      <c r="AP417" s="1"/>
      <c r="AQ417" s="1"/>
    </row>
    <row r="418" spans="1:43" x14ac:dyDescent="0.25">
      <c r="A418" s="1"/>
      <c r="H418" s="1"/>
      <c r="I418" s="27"/>
      <c r="K418" s="1"/>
      <c r="L418" s="1"/>
      <c r="S418" s="1"/>
      <c r="V418" s="1"/>
      <c r="AD418" s="1"/>
      <c r="AE418" s="1"/>
      <c r="AJ418" s="1"/>
      <c r="AK418" s="1"/>
      <c r="AP418" s="1"/>
      <c r="AQ418" s="1"/>
    </row>
    <row r="419" spans="1:43" x14ac:dyDescent="0.25">
      <c r="A419" s="1"/>
      <c r="H419" s="1"/>
      <c r="I419" s="27"/>
      <c r="K419" s="1"/>
      <c r="L419" s="1"/>
      <c r="S419" s="1"/>
      <c r="V419" s="1"/>
      <c r="AD419" s="1"/>
      <c r="AE419" s="1"/>
      <c r="AJ419" s="1"/>
      <c r="AK419" s="1"/>
      <c r="AP419" s="1"/>
      <c r="AQ419" s="1"/>
    </row>
    <row r="420" spans="1:43" x14ac:dyDescent="0.25">
      <c r="A420" s="1"/>
      <c r="H420" s="1"/>
      <c r="I420" s="27"/>
      <c r="K420" s="1"/>
      <c r="L420" s="1"/>
      <c r="S420" s="1"/>
      <c r="V420" s="1"/>
      <c r="AD420" s="1"/>
      <c r="AE420" s="1"/>
      <c r="AJ420" s="1"/>
      <c r="AK420" s="1"/>
      <c r="AP420" s="1"/>
      <c r="AQ420" s="1"/>
    </row>
    <row r="421" spans="1:43" x14ac:dyDescent="0.25">
      <c r="A421" s="1"/>
      <c r="H421" s="1"/>
      <c r="I421" s="27"/>
      <c r="K421" s="1"/>
      <c r="L421" s="1"/>
      <c r="S421" s="1"/>
      <c r="V421" s="1"/>
      <c r="AD421" s="1"/>
      <c r="AE421" s="1"/>
      <c r="AJ421" s="1"/>
      <c r="AK421" s="1"/>
      <c r="AP421" s="1"/>
      <c r="AQ421" s="1"/>
    </row>
    <row r="422" spans="1:43" x14ac:dyDescent="0.25">
      <c r="A422" s="1"/>
      <c r="H422" s="1"/>
      <c r="I422" s="27"/>
      <c r="K422" s="1"/>
      <c r="L422" s="1"/>
      <c r="S422" s="1"/>
      <c r="V422" s="1"/>
      <c r="AD422" s="1"/>
      <c r="AE422" s="1"/>
      <c r="AJ422" s="1"/>
      <c r="AK422" s="1"/>
      <c r="AP422" s="1"/>
      <c r="AQ422" s="1"/>
    </row>
    <row r="423" spans="1:43" x14ac:dyDescent="0.25">
      <c r="A423" s="1"/>
      <c r="H423" s="1"/>
      <c r="I423" s="27"/>
      <c r="K423" s="1"/>
      <c r="L423" s="1"/>
      <c r="S423" s="1"/>
      <c r="V423" s="1"/>
      <c r="AD423" s="1"/>
      <c r="AE423" s="1"/>
      <c r="AJ423" s="1"/>
      <c r="AK423" s="1"/>
      <c r="AP423" s="1"/>
      <c r="AQ423" s="1"/>
    </row>
    <row r="424" spans="1:43" x14ac:dyDescent="0.25">
      <c r="A424" s="1"/>
      <c r="H424" s="1"/>
      <c r="I424" s="27"/>
      <c r="K424" s="1"/>
      <c r="L424" s="1"/>
      <c r="S424" s="1"/>
      <c r="V424" s="1"/>
      <c r="AD424" s="1"/>
      <c r="AE424" s="1"/>
      <c r="AJ424" s="1"/>
      <c r="AK424" s="1"/>
      <c r="AP424" s="1"/>
      <c r="AQ424" s="1"/>
    </row>
    <row r="425" spans="1:43" x14ac:dyDescent="0.25">
      <c r="A425" s="1"/>
      <c r="H425" s="1"/>
      <c r="I425" s="27"/>
      <c r="K425" s="1"/>
      <c r="L425" s="1"/>
      <c r="S425" s="1"/>
      <c r="V425" s="1"/>
      <c r="AD425" s="1"/>
      <c r="AE425" s="1"/>
      <c r="AJ425" s="1"/>
      <c r="AK425" s="1"/>
      <c r="AP425" s="1"/>
      <c r="AQ425" s="1"/>
    </row>
    <row r="426" spans="1:43" x14ac:dyDescent="0.25">
      <c r="A426" s="1"/>
      <c r="H426" s="1"/>
      <c r="I426" s="27"/>
      <c r="K426" s="1"/>
      <c r="L426" s="1"/>
      <c r="S426" s="1"/>
      <c r="V426" s="1"/>
      <c r="AD426" s="1"/>
      <c r="AE426" s="1"/>
      <c r="AJ426" s="1"/>
      <c r="AK426" s="1"/>
      <c r="AP426" s="1"/>
      <c r="AQ426" s="1"/>
    </row>
    <row r="427" spans="1:43" x14ac:dyDescent="0.25">
      <c r="A427" s="1"/>
      <c r="H427" s="1"/>
      <c r="I427" s="27"/>
      <c r="K427" s="1"/>
      <c r="L427" s="1"/>
      <c r="S427" s="1"/>
      <c r="V427" s="1"/>
      <c r="AD427" s="1"/>
      <c r="AE427" s="1"/>
      <c r="AJ427" s="1"/>
      <c r="AK427" s="1"/>
      <c r="AP427" s="1"/>
      <c r="AQ427" s="1"/>
    </row>
    <row r="428" spans="1:43" x14ac:dyDescent="0.25">
      <c r="A428" s="1"/>
      <c r="H428" s="1"/>
      <c r="I428" s="27"/>
      <c r="K428" s="1"/>
      <c r="L428" s="1"/>
      <c r="S428" s="1"/>
      <c r="V428" s="1"/>
      <c r="AD428" s="1"/>
      <c r="AE428" s="1"/>
      <c r="AJ428" s="1"/>
      <c r="AK428" s="1"/>
      <c r="AP428" s="1"/>
      <c r="AQ428" s="1"/>
    </row>
    <row r="429" spans="1:43" x14ac:dyDescent="0.25">
      <c r="A429" s="1"/>
      <c r="H429" s="1"/>
      <c r="I429" s="27"/>
      <c r="K429" s="1"/>
      <c r="L429" s="1"/>
      <c r="S429" s="1"/>
      <c r="V429" s="1"/>
      <c r="AD429" s="1"/>
      <c r="AE429" s="1"/>
      <c r="AJ429" s="1"/>
      <c r="AK429" s="1"/>
      <c r="AP429" s="1"/>
      <c r="AQ429" s="1"/>
    </row>
    <row r="430" spans="1:43" x14ac:dyDescent="0.25">
      <c r="A430" s="1"/>
      <c r="H430" s="1"/>
      <c r="I430" s="27"/>
      <c r="K430" s="1"/>
      <c r="L430" s="1"/>
      <c r="S430" s="1"/>
      <c r="V430" s="1"/>
      <c r="AD430" s="1"/>
      <c r="AE430" s="1"/>
      <c r="AJ430" s="1"/>
      <c r="AK430" s="1"/>
      <c r="AP430" s="1"/>
      <c r="AQ430" s="1"/>
    </row>
    <row r="431" spans="1:43" x14ac:dyDescent="0.25">
      <c r="A431" s="1"/>
      <c r="H431" s="1"/>
      <c r="I431" s="27"/>
      <c r="K431" s="1"/>
      <c r="L431" s="1"/>
      <c r="S431" s="1"/>
      <c r="V431" s="1"/>
      <c r="AD431" s="1"/>
      <c r="AE431" s="1"/>
      <c r="AJ431" s="1"/>
      <c r="AK431" s="1"/>
      <c r="AP431" s="1"/>
      <c r="AQ431" s="1"/>
    </row>
    <row r="432" spans="1:43" x14ac:dyDescent="0.25">
      <c r="A432" s="1"/>
      <c r="H432" s="1"/>
      <c r="I432" s="27"/>
      <c r="K432" s="1"/>
      <c r="L432" s="1"/>
      <c r="S432" s="1"/>
      <c r="V432" s="1"/>
      <c r="AD432" s="1"/>
      <c r="AE432" s="1"/>
      <c r="AJ432" s="1"/>
      <c r="AK432" s="1"/>
      <c r="AP432" s="1"/>
      <c r="AQ432" s="1"/>
    </row>
    <row r="433" spans="1:43" x14ac:dyDescent="0.25">
      <c r="A433" s="1"/>
      <c r="H433" s="1"/>
      <c r="I433" s="27"/>
      <c r="K433" s="1"/>
      <c r="L433" s="1"/>
      <c r="S433" s="1"/>
      <c r="V433" s="1"/>
      <c r="AD433" s="1"/>
      <c r="AE433" s="1"/>
      <c r="AJ433" s="1"/>
      <c r="AK433" s="1"/>
      <c r="AP433" s="1"/>
      <c r="AQ433" s="1"/>
    </row>
    <row r="434" spans="1:43" x14ac:dyDescent="0.25">
      <c r="A434" s="1"/>
      <c r="H434" s="1"/>
      <c r="I434" s="27"/>
      <c r="K434" s="1"/>
      <c r="L434" s="1"/>
      <c r="S434" s="1"/>
      <c r="V434" s="1"/>
      <c r="AD434" s="1"/>
      <c r="AE434" s="1"/>
      <c r="AJ434" s="1"/>
      <c r="AK434" s="1"/>
      <c r="AP434" s="1"/>
      <c r="AQ434" s="1"/>
    </row>
    <row r="435" spans="1:43" x14ac:dyDescent="0.25">
      <c r="A435" s="1"/>
      <c r="H435" s="1"/>
      <c r="I435" s="27"/>
      <c r="K435" s="1"/>
      <c r="L435" s="1"/>
      <c r="S435" s="1"/>
      <c r="V435" s="1"/>
      <c r="AD435" s="1"/>
      <c r="AE435" s="1"/>
      <c r="AJ435" s="1"/>
      <c r="AK435" s="1"/>
      <c r="AP435" s="1"/>
      <c r="AQ435" s="1"/>
    </row>
    <row r="436" spans="1:43" x14ac:dyDescent="0.25">
      <c r="A436" s="1"/>
      <c r="H436" s="1"/>
      <c r="I436" s="27"/>
      <c r="K436" s="1"/>
      <c r="L436" s="1"/>
      <c r="S436" s="1"/>
      <c r="V436" s="1"/>
      <c r="AD436" s="1"/>
      <c r="AE436" s="1"/>
      <c r="AJ436" s="1"/>
      <c r="AK436" s="1"/>
      <c r="AP436" s="1"/>
      <c r="AQ436" s="1"/>
    </row>
    <row r="437" spans="1:43" x14ac:dyDescent="0.25">
      <c r="A437" s="1"/>
      <c r="H437" s="1"/>
      <c r="I437" s="27"/>
      <c r="K437" s="1"/>
      <c r="L437" s="1"/>
      <c r="S437" s="1"/>
      <c r="V437" s="1"/>
      <c r="AD437" s="1"/>
      <c r="AE437" s="1"/>
      <c r="AJ437" s="1"/>
      <c r="AK437" s="1"/>
      <c r="AP437" s="1"/>
      <c r="AQ437" s="1"/>
    </row>
    <row r="438" spans="1:43" x14ac:dyDescent="0.25">
      <c r="A438" s="1"/>
      <c r="H438" s="1"/>
      <c r="I438" s="27"/>
      <c r="K438" s="1"/>
      <c r="L438" s="1"/>
      <c r="S438" s="1"/>
      <c r="V438" s="1"/>
      <c r="AD438" s="1"/>
      <c r="AE438" s="1"/>
      <c r="AJ438" s="1"/>
      <c r="AK438" s="1"/>
      <c r="AP438" s="1"/>
      <c r="AQ438" s="1"/>
    </row>
    <row r="439" spans="1:43" x14ac:dyDescent="0.25">
      <c r="A439" s="1"/>
      <c r="H439" s="1"/>
      <c r="I439" s="27"/>
      <c r="K439" s="1"/>
      <c r="L439" s="1"/>
      <c r="S439" s="1"/>
      <c r="V439" s="1"/>
      <c r="AD439" s="1"/>
      <c r="AE439" s="1"/>
      <c r="AJ439" s="1"/>
      <c r="AK439" s="1"/>
      <c r="AP439" s="1"/>
      <c r="AQ439" s="1"/>
    </row>
    <row r="440" spans="1:43" x14ac:dyDescent="0.25">
      <c r="A440" s="1"/>
      <c r="H440" s="1"/>
      <c r="I440" s="27"/>
      <c r="K440" s="1"/>
      <c r="L440" s="1"/>
      <c r="S440" s="1"/>
      <c r="V440" s="1"/>
      <c r="AD440" s="1"/>
      <c r="AE440" s="1"/>
      <c r="AJ440" s="1"/>
      <c r="AK440" s="1"/>
      <c r="AP440" s="1"/>
      <c r="AQ440" s="1"/>
    </row>
    <row r="441" spans="1:43" x14ac:dyDescent="0.25">
      <c r="A441" s="1"/>
      <c r="H441" s="1"/>
      <c r="I441" s="27"/>
      <c r="K441" s="1"/>
      <c r="L441" s="1"/>
      <c r="S441" s="1"/>
      <c r="V441" s="1"/>
      <c r="AD441" s="1"/>
      <c r="AE441" s="1"/>
      <c r="AJ441" s="1"/>
      <c r="AK441" s="1"/>
      <c r="AP441" s="1"/>
      <c r="AQ441" s="1"/>
    </row>
    <row r="442" spans="1:43" x14ac:dyDescent="0.25">
      <c r="A442" s="1"/>
      <c r="H442" s="1"/>
      <c r="I442" s="27"/>
      <c r="K442" s="1"/>
      <c r="L442" s="1"/>
      <c r="S442" s="1"/>
      <c r="V442" s="1"/>
      <c r="AD442" s="1"/>
      <c r="AE442" s="1"/>
      <c r="AJ442" s="1"/>
      <c r="AK442" s="1"/>
      <c r="AP442" s="1"/>
      <c r="AQ442" s="1"/>
    </row>
    <row r="443" spans="1:43" x14ac:dyDescent="0.25">
      <c r="A443" s="1"/>
      <c r="H443" s="1"/>
      <c r="I443" s="27"/>
      <c r="K443" s="1"/>
      <c r="L443" s="1"/>
      <c r="S443" s="1"/>
      <c r="V443" s="1"/>
      <c r="AD443" s="1"/>
      <c r="AE443" s="1"/>
      <c r="AJ443" s="1"/>
      <c r="AK443" s="1"/>
      <c r="AP443" s="1"/>
      <c r="AQ443" s="1"/>
    </row>
    <row r="444" spans="1:43" x14ac:dyDescent="0.25">
      <c r="A444" s="1"/>
      <c r="H444" s="1"/>
      <c r="I444" s="27"/>
      <c r="K444" s="1"/>
      <c r="L444" s="1"/>
      <c r="S444" s="1"/>
      <c r="V444" s="1"/>
      <c r="AD444" s="1"/>
      <c r="AE444" s="1"/>
      <c r="AJ444" s="1"/>
      <c r="AK444" s="1"/>
      <c r="AP444" s="1"/>
      <c r="AQ444" s="1"/>
    </row>
    <row r="445" spans="1:43" x14ac:dyDescent="0.25">
      <c r="A445" s="1"/>
      <c r="H445" s="1"/>
      <c r="I445" s="27"/>
      <c r="K445" s="1"/>
      <c r="L445" s="1"/>
      <c r="S445" s="1"/>
      <c r="V445" s="1"/>
      <c r="AD445" s="1"/>
      <c r="AE445" s="1"/>
      <c r="AJ445" s="1"/>
      <c r="AK445" s="1"/>
      <c r="AP445" s="1"/>
      <c r="AQ445" s="1"/>
    </row>
    <row r="446" spans="1:43" x14ac:dyDescent="0.25">
      <c r="A446" s="1"/>
      <c r="H446" s="1"/>
      <c r="I446" s="27"/>
      <c r="K446" s="1"/>
      <c r="L446" s="1"/>
      <c r="S446" s="1"/>
      <c r="V446" s="1"/>
      <c r="AD446" s="1"/>
      <c r="AE446" s="1"/>
      <c r="AJ446" s="1"/>
      <c r="AK446" s="1"/>
      <c r="AP446" s="1"/>
      <c r="AQ446" s="1"/>
    </row>
    <row r="447" spans="1:43" x14ac:dyDescent="0.25">
      <c r="A447" s="1"/>
      <c r="H447" s="1"/>
      <c r="I447" s="27"/>
      <c r="K447" s="1"/>
      <c r="L447" s="1"/>
      <c r="S447" s="1"/>
      <c r="V447" s="1"/>
      <c r="AD447" s="1"/>
      <c r="AE447" s="1"/>
      <c r="AJ447" s="1"/>
      <c r="AK447" s="1"/>
      <c r="AP447" s="1"/>
      <c r="AQ447" s="1"/>
    </row>
    <row r="448" spans="1:43" x14ac:dyDescent="0.25">
      <c r="A448" s="1"/>
      <c r="H448" s="1"/>
      <c r="I448" s="27"/>
      <c r="K448" s="1"/>
      <c r="L448" s="1"/>
      <c r="S448" s="1"/>
      <c r="V448" s="1"/>
      <c r="AD448" s="1"/>
      <c r="AE448" s="1"/>
      <c r="AJ448" s="1"/>
      <c r="AK448" s="1"/>
      <c r="AP448" s="1"/>
      <c r="AQ448" s="1"/>
    </row>
    <row r="449" spans="1:43" x14ac:dyDescent="0.25">
      <c r="A449" s="1"/>
      <c r="H449" s="1"/>
      <c r="I449" s="27"/>
      <c r="K449" s="1"/>
      <c r="L449" s="1"/>
      <c r="S449" s="1"/>
      <c r="V449" s="1"/>
      <c r="AD449" s="1"/>
      <c r="AE449" s="1"/>
      <c r="AJ449" s="1"/>
      <c r="AK449" s="1"/>
      <c r="AP449" s="1"/>
      <c r="AQ449" s="1"/>
    </row>
    <row r="450" spans="1:43" x14ac:dyDescent="0.25">
      <c r="A450" s="1"/>
      <c r="H450" s="1"/>
      <c r="I450" s="27"/>
      <c r="K450" s="1"/>
      <c r="L450" s="1"/>
      <c r="S450" s="1"/>
      <c r="V450" s="1"/>
      <c r="AD450" s="1"/>
      <c r="AE450" s="1"/>
      <c r="AJ450" s="1"/>
      <c r="AK450" s="1"/>
      <c r="AP450" s="1"/>
      <c r="AQ450" s="1"/>
    </row>
    <row r="451" spans="1:43" x14ac:dyDescent="0.25">
      <c r="A451" s="1"/>
      <c r="H451" s="1"/>
      <c r="I451" s="27"/>
      <c r="K451" s="1"/>
      <c r="L451" s="1"/>
      <c r="S451" s="1"/>
      <c r="V451" s="1"/>
      <c r="AD451" s="1"/>
      <c r="AE451" s="1"/>
      <c r="AJ451" s="1"/>
      <c r="AK451" s="1"/>
      <c r="AP451" s="1"/>
      <c r="AQ451" s="1"/>
    </row>
    <row r="452" spans="1:43" x14ac:dyDescent="0.25">
      <c r="A452" s="1"/>
      <c r="H452" s="1"/>
      <c r="I452" s="27"/>
      <c r="K452" s="1"/>
      <c r="L452" s="1"/>
      <c r="S452" s="1"/>
      <c r="V452" s="1"/>
      <c r="AD452" s="1"/>
      <c r="AE452" s="1"/>
      <c r="AJ452" s="1"/>
      <c r="AK452" s="1"/>
      <c r="AP452" s="1"/>
      <c r="AQ452" s="1"/>
    </row>
    <row r="453" spans="1:43" x14ac:dyDescent="0.25">
      <c r="A453" s="1"/>
      <c r="H453" s="1"/>
      <c r="I453" s="27"/>
      <c r="K453" s="1"/>
      <c r="L453" s="1"/>
      <c r="S453" s="1"/>
      <c r="V453" s="1"/>
      <c r="AD453" s="1"/>
      <c r="AE453" s="1"/>
      <c r="AJ453" s="1"/>
      <c r="AK453" s="1"/>
      <c r="AP453" s="1"/>
      <c r="AQ453" s="1"/>
    </row>
    <row r="454" spans="1:43" x14ac:dyDescent="0.25">
      <c r="A454" s="1"/>
      <c r="H454" s="1"/>
      <c r="I454" s="27"/>
      <c r="K454" s="1"/>
      <c r="L454" s="1"/>
      <c r="S454" s="1"/>
      <c r="V454" s="1"/>
      <c r="AD454" s="1"/>
      <c r="AE454" s="1"/>
      <c r="AJ454" s="1"/>
      <c r="AK454" s="1"/>
      <c r="AP454" s="1"/>
      <c r="AQ454" s="1"/>
    </row>
    <row r="455" spans="1:43" x14ac:dyDescent="0.25">
      <c r="A455" s="1"/>
      <c r="H455" s="1"/>
      <c r="I455" s="27"/>
      <c r="K455" s="1"/>
      <c r="L455" s="1"/>
      <c r="S455" s="1"/>
      <c r="V455" s="1"/>
      <c r="AD455" s="1"/>
      <c r="AE455" s="1"/>
      <c r="AJ455" s="1"/>
      <c r="AK455" s="1"/>
      <c r="AP455" s="1"/>
      <c r="AQ455" s="1"/>
    </row>
    <row r="456" spans="1:43" x14ac:dyDescent="0.25">
      <c r="A456" s="1"/>
      <c r="H456" s="1"/>
      <c r="I456" s="27"/>
      <c r="K456" s="1"/>
      <c r="L456" s="1"/>
      <c r="S456" s="1"/>
      <c r="V456" s="1"/>
      <c r="AD456" s="1"/>
      <c r="AE456" s="1"/>
      <c r="AJ456" s="1"/>
      <c r="AK456" s="1"/>
      <c r="AP456" s="1"/>
      <c r="AQ456" s="1"/>
    </row>
    <row r="457" spans="1:43" x14ac:dyDescent="0.25">
      <c r="A457" s="1"/>
      <c r="H457" s="1"/>
      <c r="I457" s="27"/>
      <c r="K457" s="1"/>
      <c r="L457" s="1"/>
      <c r="S457" s="1"/>
      <c r="V457" s="1"/>
      <c r="AD457" s="1"/>
      <c r="AE457" s="1"/>
      <c r="AJ457" s="1"/>
      <c r="AK457" s="1"/>
      <c r="AP457" s="1"/>
      <c r="AQ457" s="1"/>
    </row>
    <row r="458" spans="1:43" x14ac:dyDescent="0.25">
      <c r="A458" s="1"/>
      <c r="H458" s="1"/>
      <c r="I458" s="27"/>
      <c r="K458" s="1"/>
      <c r="L458" s="1"/>
      <c r="S458" s="1"/>
      <c r="V458" s="1"/>
      <c r="AD458" s="1"/>
      <c r="AE458" s="1"/>
      <c r="AJ458" s="1"/>
      <c r="AK458" s="1"/>
      <c r="AP458" s="1"/>
      <c r="AQ458" s="1"/>
    </row>
    <row r="459" spans="1:43" x14ac:dyDescent="0.25">
      <c r="A459" s="1"/>
      <c r="H459" s="1"/>
      <c r="I459" s="27"/>
      <c r="K459" s="1"/>
      <c r="L459" s="1"/>
      <c r="S459" s="1"/>
      <c r="V459" s="1"/>
      <c r="AD459" s="1"/>
      <c r="AE459" s="1"/>
      <c r="AJ459" s="1"/>
      <c r="AK459" s="1"/>
      <c r="AP459" s="1"/>
      <c r="AQ459" s="1"/>
    </row>
    <row r="460" spans="1:43" x14ac:dyDescent="0.25">
      <c r="A460" s="1"/>
      <c r="H460" s="1"/>
      <c r="I460" s="27"/>
      <c r="K460" s="1"/>
      <c r="L460" s="1"/>
      <c r="S460" s="1"/>
      <c r="V460" s="1"/>
      <c r="AD460" s="1"/>
      <c r="AE460" s="1"/>
      <c r="AJ460" s="1"/>
      <c r="AK460" s="1"/>
      <c r="AP460" s="1"/>
      <c r="AQ460" s="1"/>
    </row>
    <row r="461" spans="1:43" x14ac:dyDescent="0.25">
      <c r="A461" s="1"/>
      <c r="H461" s="1"/>
      <c r="I461" s="27"/>
      <c r="K461" s="1"/>
      <c r="L461" s="1"/>
      <c r="S461" s="1"/>
      <c r="V461" s="1"/>
      <c r="AD461" s="1"/>
      <c r="AE461" s="1"/>
      <c r="AJ461" s="1"/>
      <c r="AK461" s="1"/>
      <c r="AP461" s="1"/>
      <c r="AQ461" s="1"/>
    </row>
    <row r="462" spans="1:43" x14ac:dyDescent="0.25">
      <c r="A462" s="1"/>
      <c r="H462" s="1"/>
      <c r="I462" s="27"/>
      <c r="K462" s="1"/>
      <c r="L462" s="1"/>
      <c r="S462" s="1"/>
      <c r="V462" s="1"/>
      <c r="AD462" s="1"/>
      <c r="AE462" s="1"/>
      <c r="AJ462" s="1"/>
      <c r="AK462" s="1"/>
      <c r="AP462" s="1"/>
      <c r="AQ462" s="1"/>
    </row>
    <row r="463" spans="1:43" x14ac:dyDescent="0.25">
      <c r="A463" s="1"/>
      <c r="H463" s="1"/>
      <c r="I463" s="27"/>
      <c r="K463" s="1"/>
      <c r="L463" s="1"/>
      <c r="S463" s="1"/>
      <c r="V463" s="1"/>
      <c r="AD463" s="1"/>
      <c r="AE463" s="1"/>
      <c r="AJ463" s="1"/>
      <c r="AK463" s="1"/>
      <c r="AP463" s="1"/>
      <c r="AQ463" s="1"/>
    </row>
    <row r="464" spans="1:43" x14ac:dyDescent="0.25">
      <c r="A464" s="1"/>
      <c r="H464" s="1"/>
      <c r="I464" s="27"/>
      <c r="K464" s="1"/>
      <c r="L464" s="1"/>
      <c r="S464" s="1"/>
      <c r="V464" s="1"/>
      <c r="AD464" s="1"/>
      <c r="AE464" s="1"/>
      <c r="AJ464" s="1"/>
      <c r="AK464" s="1"/>
      <c r="AP464" s="1"/>
      <c r="AQ464" s="1"/>
    </row>
    <row r="465" spans="1:43" x14ac:dyDescent="0.25">
      <c r="A465" s="1"/>
      <c r="H465" s="1"/>
      <c r="I465" s="27"/>
      <c r="K465" s="1"/>
      <c r="L465" s="1"/>
      <c r="S465" s="1"/>
      <c r="V465" s="1"/>
      <c r="AD465" s="1"/>
      <c r="AE465" s="1"/>
      <c r="AJ465" s="1"/>
      <c r="AK465" s="1"/>
      <c r="AP465" s="1"/>
      <c r="AQ465" s="1"/>
    </row>
    <row r="466" spans="1:43" x14ac:dyDescent="0.25">
      <c r="A466" s="1"/>
      <c r="H466" s="1"/>
      <c r="I466" s="27"/>
      <c r="K466" s="1"/>
      <c r="L466" s="1"/>
      <c r="S466" s="1"/>
      <c r="V466" s="1"/>
      <c r="AD466" s="1"/>
      <c r="AE466" s="1"/>
      <c r="AJ466" s="1"/>
      <c r="AK466" s="1"/>
      <c r="AP466" s="1"/>
      <c r="AQ466" s="1"/>
    </row>
    <row r="467" spans="1:43" x14ac:dyDescent="0.25">
      <c r="A467" s="1"/>
      <c r="H467" s="1"/>
      <c r="I467" s="27"/>
      <c r="K467" s="1"/>
      <c r="L467" s="1"/>
      <c r="S467" s="1"/>
      <c r="V467" s="1"/>
      <c r="AD467" s="1"/>
      <c r="AE467" s="1"/>
      <c r="AJ467" s="1"/>
      <c r="AK467" s="1"/>
      <c r="AP467" s="1"/>
      <c r="AQ467" s="1"/>
    </row>
    <row r="468" spans="1:43" x14ac:dyDescent="0.25">
      <c r="A468" s="1"/>
      <c r="H468" s="1"/>
      <c r="I468" s="27"/>
      <c r="K468" s="1"/>
      <c r="L468" s="1"/>
      <c r="S468" s="1"/>
      <c r="V468" s="1"/>
      <c r="AD468" s="1"/>
      <c r="AE468" s="1"/>
      <c r="AJ468" s="1"/>
      <c r="AK468" s="1"/>
      <c r="AP468" s="1"/>
      <c r="AQ468" s="1"/>
    </row>
    <row r="469" spans="1:43" x14ac:dyDescent="0.25">
      <c r="A469" s="1"/>
      <c r="H469" s="1"/>
      <c r="I469" s="27"/>
      <c r="K469" s="1"/>
      <c r="L469" s="1"/>
      <c r="S469" s="1"/>
      <c r="V469" s="1"/>
      <c r="AD469" s="1"/>
      <c r="AE469" s="1"/>
      <c r="AJ469" s="1"/>
      <c r="AK469" s="1"/>
      <c r="AP469" s="1"/>
      <c r="AQ469" s="1"/>
    </row>
    <row r="470" spans="1:43" x14ac:dyDescent="0.25">
      <c r="A470" s="1"/>
      <c r="H470" s="1"/>
      <c r="I470" s="27"/>
      <c r="K470" s="1"/>
      <c r="L470" s="1"/>
      <c r="S470" s="1"/>
      <c r="V470" s="1"/>
      <c r="AD470" s="1"/>
      <c r="AE470" s="1"/>
      <c r="AJ470" s="1"/>
      <c r="AK470" s="1"/>
      <c r="AP470" s="1"/>
      <c r="AQ470" s="1"/>
    </row>
    <row r="471" spans="1:43" x14ac:dyDescent="0.25">
      <c r="A471" s="1"/>
      <c r="H471" s="1"/>
      <c r="I471" s="27"/>
      <c r="K471" s="1"/>
      <c r="L471" s="1"/>
      <c r="S471" s="1"/>
      <c r="V471" s="1"/>
      <c r="AD471" s="1"/>
      <c r="AE471" s="1"/>
      <c r="AJ471" s="1"/>
      <c r="AK471" s="1"/>
      <c r="AP471" s="1"/>
      <c r="AQ471" s="1"/>
    </row>
    <row r="472" spans="1:43" x14ac:dyDescent="0.25">
      <c r="A472" s="1"/>
      <c r="H472" s="1"/>
      <c r="I472" s="27"/>
      <c r="K472" s="1"/>
      <c r="L472" s="1"/>
      <c r="S472" s="1"/>
      <c r="V472" s="1"/>
      <c r="AD472" s="1"/>
      <c r="AE472" s="1"/>
      <c r="AJ472" s="1"/>
      <c r="AK472" s="1"/>
      <c r="AP472" s="1"/>
      <c r="AQ472" s="1"/>
    </row>
    <row r="473" spans="1:43" x14ac:dyDescent="0.25">
      <c r="A473" s="1"/>
      <c r="H473" s="1"/>
      <c r="I473" s="27"/>
      <c r="K473" s="1"/>
      <c r="L473" s="1"/>
      <c r="S473" s="1"/>
      <c r="V473" s="1"/>
      <c r="AD473" s="1"/>
      <c r="AE473" s="1"/>
      <c r="AJ473" s="1"/>
      <c r="AK473" s="1"/>
      <c r="AP473" s="1"/>
      <c r="AQ473" s="1"/>
    </row>
    <row r="474" spans="1:43" x14ac:dyDescent="0.25">
      <c r="A474" s="1"/>
      <c r="H474" s="1"/>
      <c r="I474" s="27"/>
      <c r="K474" s="1"/>
      <c r="L474" s="1"/>
      <c r="S474" s="1"/>
      <c r="V474" s="1"/>
      <c r="AD474" s="1"/>
      <c r="AE474" s="1"/>
      <c r="AJ474" s="1"/>
      <c r="AK474" s="1"/>
      <c r="AP474" s="1"/>
      <c r="AQ474" s="1"/>
    </row>
    <row r="475" spans="1:43" x14ac:dyDescent="0.25">
      <c r="A475" s="1"/>
      <c r="H475" s="1"/>
      <c r="I475" s="27"/>
      <c r="K475" s="1"/>
      <c r="L475" s="1"/>
      <c r="S475" s="1"/>
      <c r="V475" s="1"/>
      <c r="AD475" s="1"/>
      <c r="AE475" s="1"/>
      <c r="AJ475" s="1"/>
      <c r="AK475" s="1"/>
      <c r="AP475" s="1"/>
      <c r="AQ475" s="1"/>
    </row>
    <row r="476" spans="1:43" x14ac:dyDescent="0.25">
      <c r="A476" s="1"/>
      <c r="H476" s="1"/>
      <c r="I476" s="27"/>
      <c r="K476" s="1"/>
      <c r="L476" s="1"/>
      <c r="S476" s="1"/>
      <c r="V476" s="1"/>
      <c r="AD476" s="1"/>
      <c r="AE476" s="1"/>
      <c r="AJ476" s="1"/>
      <c r="AK476" s="1"/>
      <c r="AP476" s="1"/>
      <c r="AQ476" s="1"/>
    </row>
    <row r="477" spans="1:43" x14ac:dyDescent="0.25">
      <c r="A477" s="1"/>
      <c r="H477" s="1"/>
      <c r="I477" s="27"/>
      <c r="K477" s="1"/>
      <c r="L477" s="1"/>
      <c r="S477" s="1"/>
      <c r="V477" s="1"/>
      <c r="AD477" s="1"/>
      <c r="AE477" s="1"/>
      <c r="AJ477" s="1"/>
      <c r="AK477" s="1"/>
      <c r="AP477" s="1"/>
      <c r="AQ477" s="1"/>
    </row>
    <row r="478" spans="1:43" x14ac:dyDescent="0.25">
      <c r="A478" s="1"/>
      <c r="H478" s="1"/>
      <c r="I478" s="27"/>
      <c r="K478" s="1"/>
      <c r="L478" s="1"/>
      <c r="S478" s="1"/>
      <c r="V478" s="1"/>
      <c r="AD478" s="1"/>
      <c r="AE478" s="1"/>
      <c r="AJ478" s="1"/>
      <c r="AK478" s="1"/>
      <c r="AP478" s="1"/>
      <c r="AQ478" s="1"/>
    </row>
    <row r="479" spans="1:43" x14ac:dyDescent="0.25">
      <c r="A479" s="1"/>
      <c r="H479" s="1"/>
      <c r="I479" s="27"/>
      <c r="K479" s="1"/>
      <c r="L479" s="1"/>
      <c r="S479" s="1"/>
      <c r="V479" s="1"/>
      <c r="AD479" s="1"/>
      <c r="AE479" s="1"/>
      <c r="AJ479" s="1"/>
      <c r="AK479" s="1"/>
      <c r="AP479" s="1"/>
      <c r="AQ479" s="1"/>
    </row>
    <row r="480" spans="1:43" x14ac:dyDescent="0.25">
      <c r="A480" s="1"/>
      <c r="H480" s="1"/>
      <c r="I480" s="27"/>
      <c r="K480" s="1"/>
      <c r="L480" s="1"/>
      <c r="S480" s="1"/>
      <c r="V480" s="1"/>
      <c r="AD480" s="1"/>
      <c r="AE480" s="1"/>
      <c r="AJ480" s="1"/>
      <c r="AK480" s="1"/>
      <c r="AP480" s="1"/>
      <c r="AQ480" s="1"/>
    </row>
    <row r="481" spans="1:43" x14ac:dyDescent="0.25">
      <c r="A481" s="1"/>
      <c r="H481" s="1"/>
      <c r="I481" s="27"/>
      <c r="K481" s="1"/>
      <c r="L481" s="1"/>
      <c r="S481" s="1"/>
      <c r="V481" s="1"/>
      <c r="AD481" s="1"/>
      <c r="AE481" s="1"/>
      <c r="AJ481" s="1"/>
      <c r="AK481" s="1"/>
      <c r="AP481" s="1"/>
      <c r="AQ481" s="1"/>
    </row>
    <row r="482" spans="1:43" x14ac:dyDescent="0.25">
      <c r="A482" s="1"/>
      <c r="H482" s="1"/>
      <c r="I482" s="27"/>
      <c r="K482" s="1"/>
      <c r="L482" s="1"/>
      <c r="S482" s="1"/>
      <c r="V482" s="1"/>
      <c r="AD482" s="1"/>
      <c r="AE482" s="1"/>
      <c r="AJ482" s="1"/>
      <c r="AK482" s="1"/>
      <c r="AP482" s="1"/>
      <c r="AQ482" s="1"/>
    </row>
    <row r="483" spans="1:43" x14ac:dyDescent="0.25">
      <c r="A483" s="1"/>
      <c r="H483" s="1"/>
      <c r="I483" s="27"/>
      <c r="K483" s="1"/>
      <c r="L483" s="1"/>
      <c r="S483" s="1"/>
      <c r="V483" s="1"/>
      <c r="AD483" s="1"/>
      <c r="AE483" s="1"/>
      <c r="AJ483" s="1"/>
      <c r="AK483" s="1"/>
      <c r="AP483" s="1"/>
      <c r="AQ483" s="1"/>
    </row>
    <row r="484" spans="1:43" x14ac:dyDescent="0.25">
      <c r="A484" s="1"/>
      <c r="H484" s="1"/>
      <c r="I484" s="27"/>
      <c r="K484" s="1"/>
      <c r="L484" s="1"/>
      <c r="S484" s="1"/>
      <c r="V484" s="1"/>
      <c r="AD484" s="1"/>
      <c r="AE484" s="1"/>
      <c r="AJ484" s="1"/>
      <c r="AK484" s="1"/>
      <c r="AP484" s="1"/>
      <c r="AQ484" s="1"/>
    </row>
    <row r="485" spans="1:43" x14ac:dyDescent="0.25">
      <c r="A485" s="1"/>
      <c r="H485" s="1"/>
      <c r="I485" s="27"/>
      <c r="K485" s="1"/>
      <c r="L485" s="1"/>
      <c r="S485" s="1"/>
      <c r="V485" s="1"/>
      <c r="AD485" s="1"/>
      <c r="AE485" s="1"/>
      <c r="AJ485" s="1"/>
      <c r="AK485" s="1"/>
      <c r="AP485" s="1"/>
      <c r="AQ485" s="1"/>
    </row>
    <row r="486" spans="1:43" x14ac:dyDescent="0.25">
      <c r="A486" s="1"/>
      <c r="H486" s="1"/>
      <c r="I486" s="27"/>
      <c r="K486" s="1"/>
      <c r="L486" s="1"/>
      <c r="S486" s="1"/>
      <c r="V486" s="1"/>
      <c r="AD486" s="1"/>
      <c r="AE486" s="1"/>
      <c r="AJ486" s="1"/>
      <c r="AK486" s="1"/>
      <c r="AP486" s="1"/>
      <c r="AQ486" s="1"/>
    </row>
    <row r="487" spans="1:43" x14ac:dyDescent="0.25">
      <c r="A487" s="1"/>
      <c r="H487" s="1"/>
      <c r="I487" s="27"/>
      <c r="K487" s="1"/>
      <c r="L487" s="1"/>
      <c r="S487" s="1"/>
      <c r="V487" s="1"/>
      <c r="AD487" s="1"/>
      <c r="AE487" s="1"/>
      <c r="AJ487" s="1"/>
      <c r="AK487" s="1"/>
      <c r="AP487" s="1"/>
      <c r="AQ487" s="1"/>
    </row>
    <row r="488" spans="1:43" x14ac:dyDescent="0.25">
      <c r="A488" s="1"/>
      <c r="H488" s="1"/>
      <c r="I488" s="27"/>
      <c r="K488" s="1"/>
      <c r="L488" s="1"/>
      <c r="S488" s="1"/>
      <c r="V488" s="1"/>
      <c r="AD488" s="1"/>
      <c r="AE488" s="1"/>
      <c r="AJ488" s="1"/>
      <c r="AK488" s="1"/>
      <c r="AP488" s="1"/>
      <c r="AQ488" s="1"/>
    </row>
    <row r="489" spans="1:43" x14ac:dyDescent="0.25">
      <c r="A489" s="1"/>
      <c r="H489" s="1"/>
      <c r="I489" s="27"/>
      <c r="K489" s="1"/>
      <c r="L489" s="1"/>
      <c r="S489" s="1"/>
      <c r="V489" s="1"/>
      <c r="AD489" s="1"/>
      <c r="AE489" s="1"/>
      <c r="AJ489" s="1"/>
      <c r="AK489" s="1"/>
      <c r="AP489" s="1"/>
      <c r="AQ489" s="1"/>
    </row>
    <row r="490" spans="1:43" x14ac:dyDescent="0.25">
      <c r="A490" s="1"/>
      <c r="H490" s="1"/>
      <c r="I490" s="27"/>
      <c r="K490" s="1"/>
      <c r="L490" s="1"/>
      <c r="S490" s="1"/>
      <c r="V490" s="1"/>
      <c r="AD490" s="1"/>
      <c r="AE490" s="1"/>
      <c r="AJ490" s="1"/>
      <c r="AK490" s="1"/>
      <c r="AP490" s="1"/>
      <c r="AQ490" s="1"/>
    </row>
    <row r="491" spans="1:43" x14ac:dyDescent="0.25">
      <c r="A491" s="1"/>
      <c r="H491" s="1"/>
      <c r="I491" s="27"/>
      <c r="K491" s="1"/>
      <c r="L491" s="1"/>
      <c r="S491" s="1"/>
      <c r="V491" s="1"/>
      <c r="AD491" s="1"/>
      <c r="AE491" s="1"/>
      <c r="AJ491" s="1"/>
      <c r="AK491" s="1"/>
      <c r="AP491" s="1"/>
      <c r="AQ491" s="1"/>
    </row>
    <row r="492" spans="1:43" x14ac:dyDescent="0.25">
      <c r="A492" s="1"/>
      <c r="H492" s="1"/>
      <c r="I492" s="27"/>
      <c r="K492" s="1"/>
      <c r="L492" s="1"/>
      <c r="S492" s="1"/>
      <c r="V492" s="1"/>
      <c r="AD492" s="1"/>
      <c r="AE492" s="1"/>
      <c r="AJ492" s="1"/>
      <c r="AK492" s="1"/>
      <c r="AP492" s="1"/>
      <c r="AQ492" s="1"/>
    </row>
    <row r="493" spans="1:43" x14ac:dyDescent="0.25">
      <c r="A493" s="1"/>
      <c r="H493" s="1"/>
      <c r="I493" s="27"/>
      <c r="K493" s="1"/>
      <c r="L493" s="1"/>
      <c r="S493" s="1"/>
      <c r="V493" s="1"/>
      <c r="AD493" s="1"/>
      <c r="AE493" s="1"/>
      <c r="AJ493" s="1"/>
      <c r="AK493" s="1"/>
      <c r="AP493" s="1"/>
      <c r="AQ493" s="1"/>
    </row>
    <row r="494" spans="1:43" x14ac:dyDescent="0.25">
      <c r="A494" s="1"/>
      <c r="H494" s="1"/>
      <c r="I494" s="27"/>
      <c r="K494" s="1"/>
      <c r="L494" s="1"/>
      <c r="S494" s="1"/>
      <c r="V494" s="1"/>
      <c r="AD494" s="1"/>
      <c r="AE494" s="1"/>
      <c r="AJ494" s="1"/>
      <c r="AK494" s="1"/>
      <c r="AP494" s="1"/>
      <c r="AQ494" s="1"/>
    </row>
    <row r="495" spans="1:43" x14ac:dyDescent="0.25">
      <c r="A495" s="1"/>
      <c r="H495" s="1"/>
      <c r="I495" s="27"/>
      <c r="K495" s="1"/>
      <c r="L495" s="1"/>
      <c r="S495" s="1"/>
      <c r="V495" s="1"/>
      <c r="AD495" s="1"/>
      <c r="AE495" s="1"/>
      <c r="AJ495" s="1"/>
      <c r="AK495" s="1"/>
      <c r="AP495" s="1"/>
      <c r="AQ495" s="1"/>
    </row>
    <row r="496" spans="1:43" x14ac:dyDescent="0.25">
      <c r="A496" s="1"/>
      <c r="H496" s="1"/>
      <c r="I496" s="27"/>
      <c r="K496" s="1"/>
      <c r="L496" s="1"/>
      <c r="S496" s="1"/>
      <c r="V496" s="1"/>
      <c r="AD496" s="1"/>
      <c r="AE496" s="1"/>
      <c r="AJ496" s="1"/>
      <c r="AK496" s="1"/>
      <c r="AP496" s="1"/>
      <c r="AQ496" s="1"/>
    </row>
    <row r="497" spans="1:43" x14ac:dyDescent="0.25">
      <c r="A497" s="1"/>
      <c r="H497" s="1"/>
      <c r="I497" s="27"/>
      <c r="K497" s="1"/>
      <c r="L497" s="1"/>
      <c r="S497" s="1"/>
      <c r="V497" s="1"/>
      <c r="AD497" s="1"/>
      <c r="AE497" s="1"/>
      <c r="AJ497" s="1"/>
      <c r="AK497" s="1"/>
      <c r="AP497" s="1"/>
      <c r="AQ497" s="1"/>
    </row>
    <row r="498" spans="1:43" x14ac:dyDescent="0.25">
      <c r="A498" s="1"/>
      <c r="H498" s="1"/>
      <c r="I498" s="27"/>
      <c r="K498" s="1"/>
      <c r="L498" s="1"/>
      <c r="S498" s="1"/>
      <c r="V498" s="1"/>
      <c r="AD498" s="1"/>
      <c r="AE498" s="1"/>
      <c r="AJ498" s="1"/>
      <c r="AK498" s="1"/>
      <c r="AP498" s="1"/>
      <c r="AQ498" s="1"/>
    </row>
    <row r="499" spans="1:43" x14ac:dyDescent="0.25">
      <c r="A499" s="1"/>
      <c r="H499" s="1"/>
      <c r="I499" s="27"/>
      <c r="K499" s="1"/>
      <c r="L499" s="1"/>
      <c r="S499" s="1"/>
      <c r="V499" s="1"/>
      <c r="AD499" s="1"/>
      <c r="AE499" s="1"/>
      <c r="AJ499" s="1"/>
      <c r="AK499" s="1"/>
      <c r="AP499" s="1"/>
      <c r="AQ499" s="1"/>
    </row>
    <row r="500" spans="1:43" x14ac:dyDescent="0.25">
      <c r="A500" s="1"/>
      <c r="H500" s="1"/>
      <c r="I500" s="27"/>
      <c r="K500" s="1"/>
      <c r="L500" s="1"/>
      <c r="S500" s="1"/>
      <c r="V500" s="1"/>
      <c r="AD500" s="1"/>
      <c r="AE500" s="1"/>
      <c r="AJ500" s="1"/>
      <c r="AK500" s="1"/>
      <c r="AP500" s="1"/>
      <c r="AQ500" s="1"/>
    </row>
    <row r="501" spans="1:43" x14ac:dyDescent="0.25">
      <c r="A501" s="1"/>
      <c r="H501" s="1"/>
      <c r="I501" s="27"/>
      <c r="K501" s="1"/>
      <c r="L501" s="1"/>
      <c r="S501" s="1"/>
      <c r="V501" s="1"/>
      <c r="AD501" s="1"/>
      <c r="AE501" s="1"/>
      <c r="AJ501" s="1"/>
      <c r="AK501" s="1"/>
      <c r="AP501" s="1"/>
      <c r="AQ501" s="1"/>
    </row>
    <row r="502" spans="1:43" x14ac:dyDescent="0.25">
      <c r="A502" s="1"/>
      <c r="H502" s="1"/>
      <c r="I502" s="27"/>
      <c r="K502" s="1"/>
      <c r="L502" s="1"/>
      <c r="S502" s="1"/>
      <c r="V502" s="1"/>
      <c r="AD502" s="1"/>
      <c r="AE502" s="1"/>
      <c r="AJ502" s="1"/>
      <c r="AK502" s="1"/>
      <c r="AP502" s="1"/>
      <c r="AQ502" s="1"/>
    </row>
    <row r="503" spans="1:43" x14ac:dyDescent="0.25">
      <c r="A503" s="1"/>
      <c r="H503" s="1"/>
      <c r="I503" s="27"/>
      <c r="K503" s="1"/>
      <c r="L503" s="1"/>
      <c r="S503" s="1"/>
      <c r="V503" s="1"/>
      <c r="AD503" s="1"/>
      <c r="AE503" s="1"/>
      <c r="AJ503" s="1"/>
      <c r="AK503" s="1"/>
      <c r="AP503" s="1"/>
      <c r="AQ503" s="1"/>
    </row>
    <row r="504" spans="1:43" x14ac:dyDescent="0.25">
      <c r="A504" s="1"/>
      <c r="H504" s="1"/>
      <c r="I504" s="27"/>
      <c r="K504" s="1"/>
      <c r="L504" s="1"/>
      <c r="S504" s="1"/>
      <c r="V504" s="1"/>
      <c r="AD504" s="1"/>
      <c r="AE504" s="1"/>
      <c r="AJ504" s="1"/>
      <c r="AK504" s="1"/>
      <c r="AP504" s="1"/>
      <c r="AQ504" s="1"/>
    </row>
    <row r="505" spans="1:43" x14ac:dyDescent="0.25">
      <c r="A505" s="1"/>
      <c r="H505" s="1"/>
      <c r="I505" s="27"/>
      <c r="K505" s="1"/>
      <c r="L505" s="1"/>
      <c r="S505" s="1"/>
      <c r="V505" s="1"/>
      <c r="AD505" s="1"/>
      <c r="AE505" s="1"/>
      <c r="AJ505" s="1"/>
      <c r="AK505" s="1"/>
      <c r="AP505" s="1"/>
      <c r="AQ505" s="1"/>
    </row>
    <row r="506" spans="1:43" x14ac:dyDescent="0.25">
      <c r="A506" s="1"/>
      <c r="H506" s="1"/>
      <c r="I506" s="27"/>
      <c r="K506" s="1"/>
      <c r="L506" s="1"/>
      <c r="S506" s="1"/>
      <c r="V506" s="1"/>
      <c r="AD506" s="1"/>
      <c r="AE506" s="1"/>
      <c r="AJ506" s="1"/>
      <c r="AK506" s="1"/>
      <c r="AP506" s="1"/>
      <c r="AQ506" s="1"/>
    </row>
    <row r="507" spans="1:43" x14ac:dyDescent="0.25">
      <c r="A507" s="1"/>
      <c r="H507" s="1"/>
      <c r="I507" s="27"/>
      <c r="K507" s="1"/>
      <c r="L507" s="1"/>
      <c r="S507" s="1"/>
      <c r="V507" s="1"/>
      <c r="AD507" s="1"/>
      <c r="AE507" s="1"/>
      <c r="AJ507" s="1"/>
      <c r="AK507" s="1"/>
      <c r="AP507" s="1"/>
      <c r="AQ507" s="1"/>
    </row>
    <row r="508" spans="1:43" x14ac:dyDescent="0.25">
      <c r="A508" s="1"/>
      <c r="H508" s="1"/>
      <c r="I508" s="27"/>
      <c r="K508" s="1"/>
      <c r="L508" s="1"/>
      <c r="S508" s="1"/>
      <c r="V508" s="1"/>
      <c r="AD508" s="1"/>
      <c r="AE508" s="1"/>
      <c r="AJ508" s="1"/>
      <c r="AK508" s="1"/>
      <c r="AP508" s="1"/>
      <c r="AQ508" s="1"/>
    </row>
    <row r="509" spans="1:43" x14ac:dyDescent="0.25">
      <c r="A509" s="1"/>
      <c r="H509" s="1"/>
      <c r="I509" s="27"/>
      <c r="K509" s="1"/>
      <c r="L509" s="1"/>
      <c r="S509" s="1"/>
      <c r="V509" s="1"/>
      <c r="AD509" s="1"/>
      <c r="AE509" s="1"/>
      <c r="AJ509" s="1"/>
      <c r="AK509" s="1"/>
      <c r="AP509" s="1"/>
      <c r="AQ509" s="1"/>
    </row>
    <row r="510" spans="1:43" x14ac:dyDescent="0.25">
      <c r="A510" s="1"/>
      <c r="H510" s="1"/>
      <c r="I510" s="27"/>
      <c r="K510" s="1"/>
      <c r="L510" s="1"/>
      <c r="S510" s="1"/>
      <c r="V510" s="1"/>
      <c r="AD510" s="1"/>
      <c r="AE510" s="1"/>
      <c r="AJ510" s="1"/>
      <c r="AK510" s="1"/>
      <c r="AP510" s="1"/>
      <c r="AQ510" s="1"/>
    </row>
    <row r="511" spans="1:43" x14ac:dyDescent="0.25">
      <c r="A511" s="1"/>
      <c r="H511" s="1"/>
      <c r="I511" s="27"/>
      <c r="K511" s="1"/>
      <c r="L511" s="1"/>
      <c r="S511" s="1"/>
      <c r="V511" s="1"/>
      <c r="AD511" s="1"/>
      <c r="AE511" s="1"/>
      <c r="AJ511" s="1"/>
      <c r="AK511" s="1"/>
      <c r="AP511" s="1"/>
      <c r="AQ511" s="1"/>
    </row>
    <row r="512" spans="1:43" x14ac:dyDescent="0.25">
      <c r="A512" s="1"/>
      <c r="H512" s="1"/>
      <c r="I512" s="27"/>
      <c r="K512" s="1"/>
      <c r="L512" s="1"/>
      <c r="S512" s="1"/>
      <c r="V512" s="1"/>
      <c r="AD512" s="1"/>
      <c r="AE512" s="1"/>
      <c r="AJ512" s="1"/>
      <c r="AK512" s="1"/>
      <c r="AP512" s="1"/>
      <c r="AQ512" s="1"/>
    </row>
    <row r="513" spans="1:43" x14ac:dyDescent="0.25">
      <c r="A513" s="1"/>
      <c r="H513" s="1"/>
      <c r="I513" s="27"/>
      <c r="K513" s="1"/>
      <c r="L513" s="1"/>
      <c r="S513" s="1"/>
      <c r="V513" s="1"/>
      <c r="AD513" s="1"/>
      <c r="AE513" s="1"/>
      <c r="AJ513" s="1"/>
      <c r="AK513" s="1"/>
      <c r="AP513" s="1"/>
      <c r="AQ513" s="1"/>
    </row>
    <row r="514" spans="1:43" x14ac:dyDescent="0.25">
      <c r="A514" s="1"/>
      <c r="H514" s="1"/>
      <c r="I514" s="27"/>
      <c r="K514" s="1"/>
      <c r="L514" s="1"/>
      <c r="S514" s="1"/>
      <c r="V514" s="1"/>
      <c r="AD514" s="1"/>
      <c r="AE514" s="1"/>
      <c r="AJ514" s="1"/>
      <c r="AK514" s="1"/>
      <c r="AP514" s="1"/>
      <c r="AQ514" s="1"/>
    </row>
    <row r="515" spans="1:43" x14ac:dyDescent="0.25">
      <c r="A515" s="1"/>
      <c r="H515" s="1"/>
      <c r="I515" s="27"/>
      <c r="K515" s="1"/>
      <c r="L515" s="1"/>
      <c r="S515" s="1"/>
      <c r="V515" s="1"/>
      <c r="AD515" s="1"/>
      <c r="AE515" s="1"/>
      <c r="AJ515" s="1"/>
      <c r="AK515" s="1"/>
      <c r="AP515" s="1"/>
      <c r="AQ515" s="1"/>
    </row>
    <row r="516" spans="1:43" x14ac:dyDescent="0.25">
      <c r="A516" s="1"/>
      <c r="H516" s="1"/>
      <c r="I516" s="27"/>
      <c r="K516" s="1"/>
      <c r="L516" s="1"/>
      <c r="S516" s="1"/>
      <c r="V516" s="1"/>
      <c r="AD516" s="1"/>
      <c r="AE516" s="1"/>
      <c r="AJ516" s="1"/>
      <c r="AK516" s="1"/>
      <c r="AP516" s="1"/>
      <c r="AQ516" s="1"/>
    </row>
    <row r="517" spans="1:43" x14ac:dyDescent="0.25">
      <c r="A517" s="1"/>
      <c r="H517" s="1"/>
      <c r="I517" s="27"/>
      <c r="K517" s="1"/>
      <c r="L517" s="1"/>
      <c r="S517" s="1"/>
      <c r="V517" s="1"/>
      <c r="AD517" s="1"/>
      <c r="AE517" s="1"/>
      <c r="AJ517" s="1"/>
      <c r="AK517" s="1"/>
      <c r="AP517" s="1"/>
      <c r="AQ517" s="1"/>
    </row>
    <row r="518" spans="1:43" x14ac:dyDescent="0.25">
      <c r="A518" s="1"/>
      <c r="H518" s="1"/>
      <c r="I518" s="27"/>
      <c r="K518" s="1"/>
      <c r="L518" s="1"/>
      <c r="S518" s="1"/>
      <c r="V518" s="1"/>
      <c r="AD518" s="1"/>
      <c r="AE518" s="1"/>
      <c r="AJ518" s="1"/>
      <c r="AK518" s="1"/>
      <c r="AP518" s="1"/>
      <c r="AQ518" s="1"/>
    </row>
    <row r="519" spans="1:43" x14ac:dyDescent="0.25">
      <c r="A519" s="1"/>
      <c r="H519" s="1"/>
      <c r="I519" s="27"/>
      <c r="K519" s="1"/>
      <c r="L519" s="1"/>
      <c r="S519" s="1"/>
      <c r="V519" s="1"/>
      <c r="AD519" s="1"/>
      <c r="AE519" s="1"/>
      <c r="AJ519" s="1"/>
      <c r="AK519" s="1"/>
      <c r="AP519" s="1"/>
      <c r="AQ519" s="1"/>
    </row>
    <row r="520" spans="1:43" x14ac:dyDescent="0.25">
      <c r="A520" s="1"/>
      <c r="H520" s="1"/>
      <c r="I520" s="27"/>
      <c r="K520" s="1"/>
      <c r="L520" s="1"/>
      <c r="S520" s="1"/>
      <c r="V520" s="1"/>
      <c r="AD520" s="1"/>
      <c r="AE520" s="1"/>
      <c r="AJ520" s="1"/>
      <c r="AK520" s="1"/>
      <c r="AP520" s="1"/>
      <c r="AQ520" s="1"/>
    </row>
    <row r="521" spans="1:43" x14ac:dyDescent="0.25">
      <c r="A521" s="1"/>
      <c r="H521" s="1"/>
      <c r="I521" s="27"/>
      <c r="K521" s="1"/>
      <c r="L521" s="1"/>
      <c r="S521" s="1"/>
      <c r="V521" s="1"/>
      <c r="AD521" s="1"/>
      <c r="AE521" s="1"/>
      <c r="AJ521" s="1"/>
      <c r="AK521" s="1"/>
      <c r="AP521" s="1"/>
      <c r="AQ521" s="1"/>
    </row>
    <row r="522" spans="1:43" x14ac:dyDescent="0.25">
      <c r="A522" s="1"/>
      <c r="H522" s="1"/>
      <c r="I522" s="27"/>
      <c r="K522" s="1"/>
      <c r="L522" s="1"/>
      <c r="S522" s="1"/>
      <c r="V522" s="1"/>
      <c r="AD522" s="1"/>
      <c r="AE522" s="1"/>
      <c r="AJ522" s="1"/>
      <c r="AK522" s="1"/>
      <c r="AP522" s="1"/>
      <c r="AQ522" s="1"/>
    </row>
    <row r="523" spans="1:43" x14ac:dyDescent="0.25">
      <c r="A523" s="1"/>
      <c r="H523" s="1"/>
      <c r="I523" s="27"/>
      <c r="K523" s="1"/>
      <c r="L523" s="1"/>
      <c r="S523" s="1"/>
      <c r="V523" s="1"/>
      <c r="AD523" s="1"/>
      <c r="AE523" s="1"/>
      <c r="AJ523" s="1"/>
      <c r="AK523" s="1"/>
      <c r="AP523" s="1"/>
      <c r="AQ523" s="1"/>
    </row>
    <row r="524" spans="1:43" x14ac:dyDescent="0.25">
      <c r="A524" s="1"/>
      <c r="H524" s="1"/>
      <c r="I524" s="27"/>
      <c r="K524" s="1"/>
      <c r="L524" s="1"/>
      <c r="S524" s="1"/>
      <c r="V524" s="1"/>
      <c r="AD524" s="1"/>
      <c r="AE524" s="1"/>
      <c r="AJ524" s="1"/>
      <c r="AK524" s="1"/>
      <c r="AP524" s="1"/>
      <c r="AQ524" s="1"/>
    </row>
    <row r="525" spans="1:43" x14ac:dyDescent="0.25">
      <c r="A525" s="1"/>
      <c r="H525" s="1"/>
      <c r="I525" s="27"/>
      <c r="K525" s="1"/>
      <c r="L525" s="1"/>
      <c r="S525" s="1"/>
      <c r="V525" s="1"/>
      <c r="AD525" s="1"/>
      <c r="AE525" s="1"/>
      <c r="AJ525" s="1"/>
      <c r="AK525" s="1"/>
      <c r="AP525" s="1"/>
      <c r="AQ525" s="1"/>
    </row>
    <row r="526" spans="1:43" x14ac:dyDescent="0.25">
      <c r="A526" s="1"/>
      <c r="H526" s="1"/>
      <c r="I526" s="27"/>
      <c r="K526" s="1"/>
      <c r="L526" s="1"/>
      <c r="S526" s="1"/>
      <c r="V526" s="1"/>
      <c r="AD526" s="1"/>
      <c r="AE526" s="1"/>
      <c r="AJ526" s="1"/>
      <c r="AK526" s="1"/>
      <c r="AP526" s="1"/>
      <c r="AQ526" s="1"/>
    </row>
    <row r="527" spans="1:43" x14ac:dyDescent="0.25">
      <c r="A527" s="1"/>
      <c r="H527" s="1"/>
      <c r="I527" s="27"/>
      <c r="K527" s="1"/>
      <c r="L527" s="1"/>
      <c r="S527" s="1"/>
      <c r="V527" s="1"/>
      <c r="AD527" s="1"/>
      <c r="AE527" s="1"/>
      <c r="AJ527" s="1"/>
      <c r="AK527" s="1"/>
      <c r="AP527" s="1"/>
      <c r="AQ527" s="1"/>
    </row>
    <row r="528" spans="1:43" x14ac:dyDescent="0.25">
      <c r="A528" s="1"/>
      <c r="H528" s="1"/>
      <c r="I528" s="27"/>
      <c r="K528" s="1"/>
      <c r="L528" s="1"/>
      <c r="S528" s="1"/>
      <c r="V528" s="1"/>
      <c r="AD528" s="1"/>
      <c r="AE528" s="1"/>
      <c r="AJ528" s="1"/>
      <c r="AK528" s="1"/>
      <c r="AP528" s="1"/>
      <c r="AQ528" s="1"/>
    </row>
    <row r="529" spans="1:43" x14ac:dyDescent="0.25">
      <c r="A529" s="1"/>
      <c r="H529" s="1"/>
      <c r="I529" s="27"/>
      <c r="K529" s="1"/>
      <c r="L529" s="1"/>
      <c r="S529" s="1"/>
      <c r="V529" s="1"/>
      <c r="AD529" s="1"/>
      <c r="AE529" s="1"/>
      <c r="AJ529" s="1"/>
      <c r="AK529" s="1"/>
      <c r="AP529" s="1"/>
      <c r="AQ529" s="1"/>
    </row>
    <row r="530" spans="1:43" x14ac:dyDescent="0.25">
      <c r="A530" s="1"/>
      <c r="H530" s="1"/>
      <c r="I530" s="27"/>
      <c r="K530" s="1"/>
      <c r="L530" s="1"/>
      <c r="S530" s="1"/>
      <c r="V530" s="1"/>
      <c r="AD530" s="1"/>
      <c r="AE530" s="1"/>
      <c r="AJ530" s="1"/>
      <c r="AK530" s="1"/>
      <c r="AP530" s="1"/>
      <c r="AQ530" s="1"/>
    </row>
    <row r="531" spans="1:43" x14ac:dyDescent="0.25">
      <c r="A531" s="1"/>
      <c r="H531" s="1"/>
      <c r="I531" s="27"/>
      <c r="K531" s="1"/>
      <c r="L531" s="1"/>
      <c r="S531" s="1"/>
      <c r="V531" s="1"/>
      <c r="AD531" s="1"/>
      <c r="AE531" s="1"/>
      <c r="AJ531" s="1"/>
      <c r="AK531" s="1"/>
      <c r="AP531" s="1"/>
      <c r="AQ531" s="1"/>
    </row>
    <row r="532" spans="1:43" x14ac:dyDescent="0.25">
      <c r="A532" s="1"/>
      <c r="H532" s="1"/>
      <c r="I532" s="27"/>
      <c r="K532" s="1"/>
      <c r="L532" s="1"/>
      <c r="S532" s="1"/>
      <c r="V532" s="1"/>
      <c r="AD532" s="1"/>
      <c r="AE532" s="1"/>
      <c r="AJ532" s="1"/>
      <c r="AK532" s="1"/>
      <c r="AP532" s="1"/>
      <c r="AQ532" s="1"/>
    </row>
    <row r="533" spans="1:43" x14ac:dyDescent="0.25">
      <c r="A533" s="1"/>
      <c r="H533" s="1"/>
      <c r="I533" s="27"/>
      <c r="K533" s="1"/>
      <c r="L533" s="1"/>
      <c r="S533" s="1"/>
      <c r="V533" s="1"/>
      <c r="AD533" s="1"/>
      <c r="AE533" s="1"/>
      <c r="AJ533" s="1"/>
      <c r="AK533" s="1"/>
      <c r="AP533" s="1"/>
      <c r="AQ533" s="1"/>
    </row>
    <row r="534" spans="1:43" x14ac:dyDescent="0.25">
      <c r="A534" s="1"/>
      <c r="H534" s="1"/>
      <c r="I534" s="27"/>
      <c r="K534" s="1"/>
      <c r="L534" s="1"/>
      <c r="S534" s="1"/>
      <c r="V534" s="1"/>
      <c r="AD534" s="1"/>
      <c r="AE534" s="1"/>
      <c r="AJ534" s="1"/>
      <c r="AK534" s="1"/>
      <c r="AP534" s="1"/>
      <c r="AQ534" s="1"/>
    </row>
    <row r="535" spans="1:43" x14ac:dyDescent="0.25">
      <c r="A535" s="1"/>
      <c r="H535" s="1"/>
      <c r="I535" s="27"/>
      <c r="K535" s="1"/>
      <c r="L535" s="1"/>
      <c r="S535" s="1"/>
      <c r="V535" s="1"/>
      <c r="AD535" s="1"/>
      <c r="AE535" s="1"/>
      <c r="AJ535" s="1"/>
      <c r="AK535" s="1"/>
      <c r="AP535" s="1"/>
      <c r="AQ535" s="1"/>
    </row>
    <row r="536" spans="1:43" x14ac:dyDescent="0.25">
      <c r="A536" s="1"/>
      <c r="H536" s="1"/>
      <c r="I536" s="27"/>
      <c r="K536" s="1"/>
      <c r="L536" s="1"/>
      <c r="S536" s="1"/>
      <c r="V536" s="1"/>
      <c r="AD536" s="1"/>
      <c r="AE536" s="1"/>
      <c r="AJ536" s="1"/>
      <c r="AK536" s="1"/>
      <c r="AP536" s="1"/>
      <c r="AQ536" s="1"/>
    </row>
    <row r="537" spans="1:43" x14ac:dyDescent="0.25">
      <c r="A537" s="1"/>
      <c r="H537" s="1"/>
      <c r="I537" s="27"/>
      <c r="K537" s="1"/>
      <c r="L537" s="1"/>
      <c r="S537" s="1"/>
      <c r="V537" s="1"/>
      <c r="AD537" s="1"/>
      <c r="AE537" s="1"/>
      <c r="AJ537" s="1"/>
      <c r="AK537" s="1"/>
      <c r="AP537" s="1"/>
      <c r="AQ537" s="1"/>
    </row>
    <row r="538" spans="1:43" x14ac:dyDescent="0.25">
      <c r="A538" s="1"/>
      <c r="H538" s="1"/>
      <c r="I538" s="27"/>
      <c r="K538" s="1"/>
      <c r="L538" s="1"/>
      <c r="S538" s="1"/>
      <c r="V538" s="1"/>
      <c r="AD538" s="1"/>
      <c r="AE538" s="1"/>
      <c r="AJ538" s="1"/>
      <c r="AK538" s="1"/>
      <c r="AP538" s="1"/>
      <c r="AQ538" s="1"/>
    </row>
    <row r="539" spans="1:43" x14ac:dyDescent="0.25">
      <c r="A539" s="1"/>
      <c r="H539" s="1"/>
      <c r="I539" s="27"/>
      <c r="K539" s="1"/>
      <c r="L539" s="1"/>
      <c r="S539" s="1"/>
      <c r="V539" s="1"/>
      <c r="AD539" s="1"/>
      <c r="AE539" s="1"/>
      <c r="AJ539" s="1"/>
      <c r="AK539" s="1"/>
      <c r="AP539" s="1"/>
      <c r="AQ539" s="1"/>
    </row>
    <row r="540" spans="1:43" x14ac:dyDescent="0.25">
      <c r="A540" s="1"/>
      <c r="H540" s="1"/>
      <c r="I540" s="27"/>
      <c r="K540" s="1"/>
      <c r="L540" s="1"/>
      <c r="S540" s="1"/>
      <c r="V540" s="1"/>
      <c r="AD540" s="1"/>
      <c r="AE540" s="1"/>
      <c r="AJ540" s="1"/>
      <c r="AK540" s="1"/>
      <c r="AP540" s="1"/>
      <c r="AQ540" s="1"/>
    </row>
    <row r="541" spans="1:43" x14ac:dyDescent="0.25">
      <c r="A541" s="1"/>
      <c r="H541" s="1"/>
      <c r="I541" s="27"/>
      <c r="K541" s="1"/>
      <c r="L541" s="1"/>
      <c r="S541" s="1"/>
      <c r="V541" s="1"/>
      <c r="AD541" s="1"/>
      <c r="AE541" s="1"/>
      <c r="AJ541" s="1"/>
      <c r="AK541" s="1"/>
      <c r="AP541" s="1"/>
      <c r="AQ541" s="1"/>
    </row>
    <row r="542" spans="1:43" x14ac:dyDescent="0.25">
      <c r="A542" s="1"/>
      <c r="H542" s="1"/>
      <c r="I542" s="27"/>
      <c r="K542" s="1"/>
      <c r="L542" s="1"/>
      <c r="S542" s="1"/>
      <c r="V542" s="1"/>
      <c r="AD542" s="1"/>
      <c r="AE542" s="1"/>
      <c r="AJ542" s="1"/>
      <c r="AK542" s="1"/>
      <c r="AP542" s="1"/>
      <c r="AQ542" s="1"/>
    </row>
    <row r="543" spans="1:43" x14ac:dyDescent="0.25">
      <c r="A543" s="1"/>
      <c r="H543" s="1"/>
      <c r="I543" s="27"/>
      <c r="K543" s="1"/>
      <c r="L543" s="1"/>
      <c r="S543" s="1"/>
      <c r="V543" s="1"/>
      <c r="AD543" s="1"/>
      <c r="AE543" s="1"/>
      <c r="AJ543" s="1"/>
      <c r="AK543" s="1"/>
      <c r="AP543" s="1"/>
      <c r="AQ543" s="1"/>
    </row>
    <row r="544" spans="1:43" x14ac:dyDescent="0.25">
      <c r="A544" s="1"/>
      <c r="H544" s="1"/>
      <c r="I544" s="27"/>
      <c r="K544" s="1"/>
      <c r="L544" s="1"/>
      <c r="S544" s="1"/>
      <c r="V544" s="1"/>
      <c r="AD544" s="1"/>
      <c r="AE544" s="1"/>
      <c r="AJ544" s="1"/>
      <c r="AK544" s="1"/>
      <c r="AP544" s="1"/>
      <c r="AQ544" s="1"/>
    </row>
    <row r="545" spans="1:43" x14ac:dyDescent="0.25">
      <c r="A545" s="1"/>
      <c r="H545" s="1"/>
      <c r="I545" s="27"/>
      <c r="K545" s="1"/>
      <c r="L545" s="1"/>
      <c r="S545" s="1"/>
      <c r="V545" s="1"/>
      <c r="AD545" s="1"/>
      <c r="AE545" s="1"/>
      <c r="AJ545" s="1"/>
      <c r="AK545" s="1"/>
      <c r="AP545" s="1"/>
      <c r="AQ545" s="1"/>
    </row>
    <row r="546" spans="1:43" x14ac:dyDescent="0.25">
      <c r="A546" s="1"/>
      <c r="H546" s="1"/>
      <c r="I546" s="27"/>
      <c r="K546" s="1"/>
      <c r="L546" s="1"/>
      <c r="S546" s="1"/>
      <c r="V546" s="1"/>
      <c r="AD546" s="1"/>
      <c r="AE546" s="1"/>
      <c r="AJ546" s="1"/>
      <c r="AK546" s="1"/>
      <c r="AP546" s="1"/>
      <c r="AQ546" s="1"/>
    </row>
    <row r="547" spans="1:43" x14ac:dyDescent="0.25">
      <c r="A547" s="1"/>
      <c r="H547" s="1"/>
      <c r="I547" s="27"/>
      <c r="K547" s="1"/>
      <c r="L547" s="1"/>
      <c r="S547" s="1"/>
      <c r="V547" s="1"/>
      <c r="AD547" s="1"/>
      <c r="AE547" s="1"/>
      <c r="AJ547" s="1"/>
      <c r="AK547" s="1"/>
      <c r="AP547" s="1"/>
      <c r="AQ547" s="1"/>
    </row>
    <row r="548" spans="1:43" x14ac:dyDescent="0.25">
      <c r="A548" s="1"/>
      <c r="H548" s="1"/>
      <c r="I548" s="27"/>
      <c r="K548" s="1"/>
      <c r="L548" s="1"/>
      <c r="S548" s="1"/>
      <c r="V548" s="1"/>
      <c r="AD548" s="1"/>
      <c r="AE548" s="1"/>
      <c r="AJ548" s="1"/>
      <c r="AK548" s="1"/>
      <c r="AP548" s="1"/>
      <c r="AQ548" s="1"/>
    </row>
    <row r="549" spans="1:43" x14ac:dyDescent="0.25">
      <c r="A549" s="1"/>
      <c r="H549" s="1"/>
      <c r="I549" s="27"/>
      <c r="K549" s="1"/>
      <c r="L549" s="1"/>
      <c r="S549" s="1"/>
      <c r="V549" s="1"/>
      <c r="AD549" s="1"/>
      <c r="AE549" s="1"/>
      <c r="AJ549" s="1"/>
      <c r="AK549" s="1"/>
      <c r="AP549" s="1"/>
      <c r="AQ549" s="1"/>
    </row>
    <row r="550" spans="1:43" x14ac:dyDescent="0.25">
      <c r="A550" s="1"/>
      <c r="H550" s="1"/>
      <c r="I550" s="27"/>
      <c r="K550" s="1"/>
      <c r="L550" s="1"/>
      <c r="S550" s="1"/>
      <c r="V550" s="1"/>
      <c r="AD550" s="1"/>
      <c r="AE550" s="1"/>
      <c r="AJ550" s="1"/>
      <c r="AK550" s="1"/>
      <c r="AP550" s="1"/>
      <c r="AQ550" s="1"/>
    </row>
    <row r="551" spans="1:43" x14ac:dyDescent="0.25">
      <c r="A551" s="1"/>
      <c r="H551" s="1"/>
      <c r="I551" s="27"/>
      <c r="K551" s="1"/>
      <c r="L551" s="1"/>
      <c r="S551" s="1"/>
      <c r="V551" s="1"/>
      <c r="AD551" s="1"/>
      <c r="AE551" s="1"/>
      <c r="AJ551" s="1"/>
      <c r="AK551" s="1"/>
      <c r="AP551" s="1"/>
      <c r="AQ551" s="1"/>
    </row>
    <row r="552" spans="1:43" x14ac:dyDescent="0.25">
      <c r="A552" s="1"/>
      <c r="H552" s="1"/>
      <c r="I552" s="27"/>
      <c r="K552" s="1"/>
      <c r="L552" s="1"/>
      <c r="S552" s="1"/>
      <c r="V552" s="1"/>
      <c r="AD552" s="1"/>
      <c r="AE552" s="1"/>
      <c r="AJ552" s="1"/>
      <c r="AK552" s="1"/>
      <c r="AP552" s="1"/>
      <c r="AQ552" s="1"/>
    </row>
    <row r="553" spans="1:43" x14ac:dyDescent="0.25">
      <c r="A553" s="1"/>
      <c r="H553" s="1"/>
      <c r="I553" s="27"/>
      <c r="K553" s="1"/>
      <c r="L553" s="1"/>
      <c r="S553" s="1"/>
      <c r="V553" s="1"/>
      <c r="AD553" s="1"/>
      <c r="AE553" s="1"/>
      <c r="AJ553" s="1"/>
      <c r="AK553" s="1"/>
      <c r="AP553" s="1"/>
      <c r="AQ553" s="1"/>
    </row>
    <row r="554" spans="1:43" x14ac:dyDescent="0.25">
      <c r="A554" s="1"/>
      <c r="H554" s="1"/>
      <c r="I554" s="27"/>
      <c r="K554" s="1"/>
      <c r="L554" s="1"/>
      <c r="S554" s="1"/>
      <c r="V554" s="1"/>
      <c r="AD554" s="1"/>
      <c r="AE554" s="1"/>
      <c r="AJ554" s="1"/>
      <c r="AK554" s="1"/>
      <c r="AP554" s="1"/>
      <c r="AQ554" s="1"/>
    </row>
    <row r="555" spans="1:43" x14ac:dyDescent="0.25">
      <c r="A555" s="1"/>
      <c r="H555" s="1"/>
      <c r="I555" s="27"/>
      <c r="K555" s="1"/>
      <c r="L555" s="1"/>
      <c r="S555" s="1"/>
      <c r="V555" s="1"/>
      <c r="AD555" s="1"/>
      <c r="AE555" s="1"/>
      <c r="AJ555" s="1"/>
      <c r="AK555" s="1"/>
      <c r="AP555" s="1"/>
      <c r="AQ555" s="1"/>
    </row>
    <row r="556" spans="1:43" x14ac:dyDescent="0.25">
      <c r="A556" s="1"/>
      <c r="H556" s="1"/>
      <c r="I556" s="27"/>
      <c r="K556" s="1"/>
      <c r="L556" s="1"/>
      <c r="S556" s="1"/>
      <c r="V556" s="1"/>
      <c r="AD556" s="1"/>
      <c r="AE556" s="1"/>
      <c r="AJ556" s="1"/>
      <c r="AK556" s="1"/>
      <c r="AP556" s="1"/>
      <c r="AQ556" s="1"/>
    </row>
    <row r="557" spans="1:43" x14ac:dyDescent="0.25">
      <c r="A557" s="1"/>
      <c r="H557" s="1"/>
      <c r="I557" s="27"/>
      <c r="K557" s="1"/>
      <c r="L557" s="1"/>
      <c r="S557" s="1"/>
      <c r="V557" s="1"/>
      <c r="AD557" s="1"/>
      <c r="AE557" s="1"/>
      <c r="AJ557" s="1"/>
      <c r="AK557" s="1"/>
      <c r="AP557" s="1"/>
      <c r="AQ557" s="1"/>
    </row>
    <row r="558" spans="1:43" x14ac:dyDescent="0.25">
      <c r="A558" s="1"/>
      <c r="H558" s="1"/>
      <c r="I558" s="27"/>
      <c r="K558" s="1"/>
      <c r="L558" s="1"/>
      <c r="S558" s="1"/>
      <c r="V558" s="1"/>
      <c r="AD558" s="1"/>
      <c r="AE558" s="1"/>
      <c r="AJ558" s="1"/>
      <c r="AK558" s="1"/>
      <c r="AP558" s="1"/>
      <c r="AQ558" s="1"/>
    </row>
    <row r="559" spans="1:43" x14ac:dyDescent="0.25">
      <c r="A559" s="1"/>
      <c r="H559" s="1"/>
      <c r="I559" s="27"/>
      <c r="K559" s="1"/>
      <c r="L559" s="1"/>
      <c r="S559" s="1"/>
      <c r="V559" s="1"/>
      <c r="AD559" s="1"/>
      <c r="AE559" s="1"/>
      <c r="AJ559" s="1"/>
      <c r="AK559" s="1"/>
      <c r="AP559" s="1"/>
      <c r="AQ559" s="1"/>
    </row>
    <row r="560" spans="1:43" x14ac:dyDescent="0.25">
      <c r="A560" s="1"/>
      <c r="H560" s="1"/>
      <c r="I560" s="27"/>
      <c r="K560" s="1"/>
      <c r="L560" s="1"/>
      <c r="S560" s="1"/>
      <c r="V560" s="1"/>
      <c r="AD560" s="1"/>
      <c r="AE560" s="1"/>
      <c r="AJ560" s="1"/>
      <c r="AK560" s="1"/>
      <c r="AP560" s="1"/>
      <c r="AQ560" s="1"/>
    </row>
    <row r="561" spans="1:43" x14ac:dyDescent="0.25">
      <c r="A561" s="1"/>
      <c r="H561" s="1"/>
      <c r="I561" s="27"/>
      <c r="K561" s="1"/>
      <c r="L561" s="1"/>
      <c r="S561" s="1"/>
      <c r="V561" s="1"/>
      <c r="AD561" s="1"/>
      <c r="AE561" s="1"/>
      <c r="AJ561" s="1"/>
      <c r="AK561" s="1"/>
      <c r="AP561" s="1"/>
      <c r="AQ561" s="1"/>
    </row>
    <row r="562" spans="1:43" x14ac:dyDescent="0.25">
      <c r="A562" s="1"/>
      <c r="H562" s="1"/>
      <c r="I562" s="27"/>
      <c r="K562" s="1"/>
      <c r="L562" s="1"/>
      <c r="S562" s="1"/>
      <c r="V562" s="1"/>
      <c r="AD562" s="1"/>
      <c r="AE562" s="1"/>
      <c r="AJ562" s="1"/>
      <c r="AK562" s="1"/>
      <c r="AP562" s="1"/>
      <c r="AQ562" s="1"/>
    </row>
    <row r="563" spans="1:43" x14ac:dyDescent="0.25">
      <c r="A563" s="1"/>
      <c r="H563" s="1"/>
      <c r="I563" s="27"/>
      <c r="K563" s="1"/>
      <c r="L563" s="1"/>
      <c r="S563" s="1"/>
      <c r="V563" s="1"/>
      <c r="AD563" s="1"/>
      <c r="AE563" s="1"/>
      <c r="AJ563" s="1"/>
      <c r="AK563" s="1"/>
      <c r="AP563" s="1"/>
      <c r="AQ563" s="1"/>
    </row>
    <row r="564" spans="1:43" x14ac:dyDescent="0.25">
      <c r="A564" s="1"/>
      <c r="H564" s="1"/>
      <c r="I564" s="27"/>
      <c r="K564" s="1"/>
      <c r="L564" s="1"/>
      <c r="S564" s="1"/>
      <c r="V564" s="1"/>
      <c r="AD564" s="1"/>
      <c r="AE564" s="1"/>
      <c r="AJ564" s="1"/>
      <c r="AK564" s="1"/>
      <c r="AP564" s="1"/>
      <c r="AQ564" s="1"/>
    </row>
    <row r="565" spans="1:43" x14ac:dyDescent="0.25">
      <c r="A565" s="1"/>
      <c r="H565" s="1"/>
      <c r="I565" s="27"/>
      <c r="K565" s="1"/>
      <c r="L565" s="1"/>
      <c r="S565" s="1"/>
      <c r="V565" s="1"/>
      <c r="AD565" s="1"/>
      <c r="AE565" s="1"/>
      <c r="AJ565" s="1"/>
      <c r="AK565" s="1"/>
      <c r="AP565" s="1"/>
      <c r="AQ565" s="1"/>
    </row>
    <row r="566" spans="1:43" x14ac:dyDescent="0.25">
      <c r="A566" s="1"/>
      <c r="H566" s="1"/>
      <c r="I566" s="27"/>
      <c r="K566" s="1"/>
      <c r="L566" s="1"/>
      <c r="S566" s="1"/>
      <c r="V566" s="1"/>
      <c r="AD566" s="1"/>
      <c r="AE566" s="1"/>
      <c r="AJ566" s="1"/>
      <c r="AK566" s="1"/>
      <c r="AP566" s="1"/>
      <c r="AQ566" s="1"/>
    </row>
    <row r="567" spans="1:43" x14ac:dyDescent="0.25">
      <c r="A567" s="1"/>
      <c r="H567" s="1"/>
      <c r="I567" s="27"/>
      <c r="K567" s="1"/>
      <c r="L567" s="1"/>
      <c r="S567" s="1"/>
      <c r="V567" s="1"/>
      <c r="AD567" s="1"/>
      <c r="AE567" s="1"/>
      <c r="AJ567" s="1"/>
      <c r="AK567" s="1"/>
      <c r="AP567" s="1"/>
      <c r="AQ567" s="1"/>
    </row>
    <row r="568" spans="1:43" x14ac:dyDescent="0.25">
      <c r="A568" s="1"/>
      <c r="H568" s="1"/>
      <c r="I568" s="27"/>
      <c r="K568" s="1"/>
      <c r="L568" s="1"/>
      <c r="S568" s="1"/>
      <c r="V568" s="1"/>
      <c r="AD568" s="1"/>
      <c r="AE568" s="1"/>
      <c r="AJ568" s="1"/>
      <c r="AK568" s="1"/>
      <c r="AP568" s="1"/>
      <c r="AQ568" s="1"/>
    </row>
    <row r="569" spans="1:43" x14ac:dyDescent="0.25">
      <c r="A569" s="1"/>
      <c r="H569" s="1"/>
      <c r="I569" s="27"/>
      <c r="K569" s="1"/>
      <c r="L569" s="1"/>
      <c r="S569" s="1"/>
      <c r="V569" s="1"/>
      <c r="AD569" s="1"/>
      <c r="AE569" s="1"/>
      <c r="AJ569" s="1"/>
      <c r="AK569" s="1"/>
      <c r="AP569" s="1"/>
      <c r="AQ569" s="1"/>
    </row>
    <row r="570" spans="1:43" x14ac:dyDescent="0.25">
      <c r="A570" s="1"/>
      <c r="H570" s="1"/>
      <c r="I570" s="27"/>
      <c r="K570" s="1"/>
      <c r="L570" s="1"/>
      <c r="S570" s="1"/>
      <c r="V570" s="1"/>
      <c r="AD570" s="1"/>
      <c r="AE570" s="1"/>
      <c r="AJ570" s="1"/>
      <c r="AK570" s="1"/>
      <c r="AP570" s="1"/>
      <c r="AQ570" s="1"/>
    </row>
    <row r="571" spans="1:43" x14ac:dyDescent="0.25">
      <c r="A571" s="1"/>
      <c r="H571" s="1"/>
      <c r="I571" s="27"/>
      <c r="K571" s="1"/>
      <c r="L571" s="1"/>
      <c r="S571" s="1"/>
      <c r="V571" s="1"/>
      <c r="AD571" s="1"/>
      <c r="AE571" s="1"/>
      <c r="AJ571" s="1"/>
      <c r="AK571" s="1"/>
      <c r="AP571" s="1"/>
      <c r="AQ571" s="1"/>
    </row>
    <row r="572" spans="1:43" x14ac:dyDescent="0.25">
      <c r="A572" s="1"/>
      <c r="H572" s="1"/>
      <c r="I572" s="27"/>
      <c r="K572" s="1"/>
      <c r="L572" s="1"/>
      <c r="S572" s="1"/>
      <c r="V572" s="1"/>
      <c r="AD572" s="1"/>
      <c r="AE572" s="1"/>
      <c r="AJ572" s="1"/>
      <c r="AK572" s="1"/>
      <c r="AP572" s="1"/>
      <c r="AQ572" s="1"/>
    </row>
    <row r="573" spans="1:43" x14ac:dyDescent="0.25">
      <c r="A573" s="1"/>
      <c r="H573" s="1"/>
      <c r="I573" s="27"/>
      <c r="K573" s="1"/>
      <c r="L573" s="1"/>
      <c r="S573" s="1"/>
      <c r="V573" s="1"/>
      <c r="AD573" s="1"/>
      <c r="AE573" s="1"/>
      <c r="AJ573" s="1"/>
      <c r="AK573" s="1"/>
      <c r="AP573" s="1"/>
      <c r="AQ573" s="1"/>
    </row>
    <row r="574" spans="1:43" x14ac:dyDescent="0.25">
      <c r="A574" s="1"/>
      <c r="H574" s="1"/>
      <c r="I574" s="27"/>
      <c r="K574" s="1"/>
      <c r="L574" s="1"/>
      <c r="S574" s="1"/>
      <c r="V574" s="1"/>
      <c r="AD574" s="1"/>
      <c r="AE574" s="1"/>
      <c r="AJ574" s="1"/>
      <c r="AK574" s="1"/>
      <c r="AP574" s="1"/>
      <c r="AQ574" s="1"/>
    </row>
    <row r="575" spans="1:43" x14ac:dyDescent="0.25">
      <c r="A575" s="1"/>
      <c r="H575" s="1"/>
      <c r="I575" s="27"/>
      <c r="K575" s="1"/>
      <c r="L575" s="1"/>
      <c r="S575" s="1"/>
      <c r="V575" s="1"/>
      <c r="AD575" s="1"/>
      <c r="AE575" s="1"/>
      <c r="AJ575" s="1"/>
      <c r="AK575" s="1"/>
      <c r="AP575" s="1"/>
      <c r="AQ575" s="1"/>
    </row>
    <row r="576" spans="1:43" x14ac:dyDescent="0.25">
      <c r="A576" s="1"/>
      <c r="H576" s="1"/>
      <c r="I576" s="27"/>
      <c r="K576" s="1"/>
      <c r="L576" s="1"/>
      <c r="S576" s="1"/>
      <c r="V576" s="1"/>
      <c r="AD576" s="1"/>
      <c r="AE576" s="1"/>
      <c r="AJ576" s="1"/>
      <c r="AK576" s="1"/>
      <c r="AP576" s="1"/>
      <c r="AQ576" s="1"/>
    </row>
    <row r="577" spans="1:43" x14ac:dyDescent="0.25">
      <c r="A577" s="1"/>
      <c r="H577" s="1"/>
      <c r="I577" s="27"/>
      <c r="K577" s="1"/>
      <c r="L577" s="1"/>
      <c r="S577" s="1"/>
      <c r="V577" s="1"/>
      <c r="AD577" s="1"/>
      <c r="AE577" s="1"/>
      <c r="AJ577" s="1"/>
      <c r="AK577" s="1"/>
      <c r="AP577" s="1"/>
      <c r="AQ577" s="1"/>
    </row>
    <row r="578" spans="1:43" x14ac:dyDescent="0.25">
      <c r="A578" s="1"/>
      <c r="H578" s="1"/>
      <c r="I578" s="27"/>
      <c r="K578" s="1"/>
      <c r="L578" s="1"/>
      <c r="S578" s="1"/>
      <c r="V578" s="1"/>
      <c r="AD578" s="1"/>
      <c r="AE578" s="1"/>
      <c r="AJ578" s="1"/>
      <c r="AK578" s="1"/>
      <c r="AP578" s="1"/>
      <c r="AQ578" s="1"/>
    </row>
    <row r="579" spans="1:43" x14ac:dyDescent="0.25">
      <c r="A579" s="1"/>
      <c r="H579" s="1"/>
      <c r="I579" s="27"/>
      <c r="K579" s="1"/>
      <c r="L579" s="1"/>
      <c r="S579" s="1"/>
      <c r="V579" s="1"/>
      <c r="AD579" s="1"/>
      <c r="AE579" s="1"/>
      <c r="AJ579" s="1"/>
      <c r="AK579" s="1"/>
      <c r="AP579" s="1"/>
      <c r="AQ579" s="1"/>
    </row>
    <row r="580" spans="1:43" x14ac:dyDescent="0.25">
      <c r="A580" s="1"/>
      <c r="H580" s="1"/>
      <c r="I580" s="27"/>
      <c r="K580" s="1"/>
      <c r="L580" s="1"/>
      <c r="S580" s="1"/>
      <c r="V580" s="1"/>
      <c r="AD580" s="1"/>
      <c r="AE580" s="1"/>
      <c r="AJ580" s="1"/>
      <c r="AK580" s="1"/>
      <c r="AP580" s="1"/>
      <c r="AQ580" s="1"/>
    </row>
    <row r="581" spans="1:43" x14ac:dyDescent="0.25">
      <c r="A581" s="1"/>
      <c r="H581" s="1"/>
      <c r="I581" s="27"/>
      <c r="K581" s="1"/>
      <c r="L581" s="1"/>
      <c r="S581" s="1"/>
      <c r="V581" s="1"/>
      <c r="AD581" s="1"/>
      <c r="AE581" s="1"/>
      <c r="AJ581" s="1"/>
      <c r="AK581" s="1"/>
      <c r="AP581" s="1"/>
      <c r="AQ581" s="1"/>
    </row>
    <row r="582" spans="1:43" x14ac:dyDescent="0.25">
      <c r="A582" s="1"/>
      <c r="H582" s="1"/>
      <c r="I582" s="27"/>
      <c r="K582" s="1"/>
      <c r="L582" s="1"/>
      <c r="S582" s="1"/>
      <c r="V582" s="1"/>
      <c r="AD582" s="1"/>
      <c r="AE582" s="1"/>
      <c r="AJ582" s="1"/>
      <c r="AK582" s="1"/>
      <c r="AP582" s="1"/>
      <c r="AQ582" s="1"/>
    </row>
    <row r="583" spans="1:43" x14ac:dyDescent="0.25">
      <c r="A583" s="1"/>
      <c r="H583" s="1"/>
      <c r="I583" s="27"/>
      <c r="K583" s="1"/>
      <c r="L583" s="1"/>
      <c r="S583" s="1"/>
      <c r="V583" s="1"/>
      <c r="AD583" s="1"/>
      <c r="AE583" s="1"/>
      <c r="AJ583" s="1"/>
      <c r="AK583" s="1"/>
      <c r="AP583" s="1"/>
      <c r="AQ583" s="1"/>
    </row>
    <row r="584" spans="1:43" x14ac:dyDescent="0.25">
      <c r="A584" s="1"/>
      <c r="H584" s="1"/>
      <c r="I584" s="27"/>
      <c r="K584" s="1"/>
      <c r="L584" s="1"/>
      <c r="S584" s="1"/>
      <c r="V584" s="1"/>
      <c r="AD584" s="1"/>
      <c r="AE584" s="1"/>
      <c r="AJ584" s="1"/>
      <c r="AK584" s="1"/>
      <c r="AP584" s="1"/>
      <c r="AQ584" s="1"/>
    </row>
    <row r="585" spans="1:43" x14ac:dyDescent="0.25">
      <c r="A585" s="1"/>
      <c r="H585" s="1"/>
      <c r="I585" s="27"/>
      <c r="K585" s="1"/>
      <c r="L585" s="1"/>
      <c r="S585" s="1"/>
      <c r="V585" s="1"/>
      <c r="AD585" s="1"/>
      <c r="AE585" s="1"/>
      <c r="AJ585" s="1"/>
      <c r="AK585" s="1"/>
      <c r="AP585" s="1"/>
      <c r="AQ585" s="1"/>
    </row>
    <row r="586" spans="1:43" x14ac:dyDescent="0.25">
      <c r="A586" s="1"/>
      <c r="H586" s="1"/>
      <c r="I586" s="27"/>
      <c r="K586" s="1"/>
      <c r="L586" s="1"/>
      <c r="S586" s="1"/>
      <c r="V586" s="1"/>
      <c r="AD586" s="1"/>
      <c r="AE586" s="1"/>
      <c r="AJ586" s="1"/>
      <c r="AK586" s="1"/>
      <c r="AP586" s="1"/>
      <c r="AQ586" s="1"/>
    </row>
    <row r="587" spans="1:43" x14ac:dyDescent="0.25">
      <c r="A587" s="1"/>
      <c r="H587" s="1"/>
      <c r="I587" s="27"/>
      <c r="K587" s="1"/>
      <c r="L587" s="1"/>
      <c r="S587" s="1"/>
      <c r="V587" s="1"/>
      <c r="AD587" s="1"/>
      <c r="AE587" s="1"/>
      <c r="AJ587" s="1"/>
      <c r="AK587" s="1"/>
      <c r="AP587" s="1"/>
      <c r="AQ587" s="1"/>
    </row>
    <row r="588" spans="1:43" x14ac:dyDescent="0.25">
      <c r="A588" s="1"/>
      <c r="H588" s="1"/>
      <c r="I588" s="27"/>
      <c r="K588" s="1"/>
      <c r="L588" s="1"/>
      <c r="S588" s="1"/>
      <c r="V588" s="1"/>
      <c r="AD588" s="1"/>
      <c r="AE588" s="1"/>
      <c r="AJ588" s="1"/>
      <c r="AK588" s="1"/>
      <c r="AP588" s="1"/>
      <c r="AQ588" s="1"/>
    </row>
    <row r="589" spans="1:43" x14ac:dyDescent="0.25">
      <c r="A589" s="1"/>
      <c r="H589" s="1"/>
      <c r="I589" s="27"/>
      <c r="K589" s="1"/>
      <c r="L589" s="1"/>
      <c r="S589" s="1"/>
      <c r="V589" s="1"/>
      <c r="AD589" s="1"/>
      <c r="AE589" s="1"/>
      <c r="AJ589" s="1"/>
      <c r="AK589" s="1"/>
      <c r="AP589" s="1"/>
      <c r="AQ589" s="1"/>
    </row>
    <row r="590" spans="1:43" x14ac:dyDescent="0.25">
      <c r="A590" s="1"/>
      <c r="H590" s="1"/>
      <c r="I590" s="27"/>
      <c r="K590" s="1"/>
      <c r="L590" s="1"/>
      <c r="S590" s="1"/>
      <c r="V590" s="1"/>
      <c r="AD590" s="1"/>
      <c r="AE590" s="1"/>
      <c r="AJ590" s="1"/>
      <c r="AK590" s="1"/>
      <c r="AP590" s="1"/>
      <c r="AQ590" s="1"/>
    </row>
    <row r="591" spans="1:43" x14ac:dyDescent="0.25">
      <c r="A591" s="1"/>
      <c r="H591" s="1"/>
      <c r="I591" s="27"/>
      <c r="K591" s="1"/>
      <c r="L591" s="1"/>
      <c r="S591" s="1"/>
      <c r="V591" s="1"/>
      <c r="AD591" s="1"/>
      <c r="AE591" s="1"/>
      <c r="AJ591" s="1"/>
      <c r="AK591" s="1"/>
      <c r="AP591" s="1"/>
      <c r="AQ591" s="1"/>
    </row>
    <row r="592" spans="1:43" x14ac:dyDescent="0.25">
      <c r="A592" s="1"/>
      <c r="H592" s="1"/>
      <c r="I592" s="27"/>
      <c r="K592" s="1"/>
      <c r="L592" s="1"/>
      <c r="S592" s="1"/>
      <c r="V592" s="1"/>
      <c r="AD592" s="1"/>
      <c r="AE592" s="1"/>
      <c r="AJ592" s="1"/>
      <c r="AK592" s="1"/>
      <c r="AP592" s="1"/>
      <c r="AQ592" s="1"/>
    </row>
    <row r="593" spans="1:43" x14ac:dyDescent="0.25">
      <c r="A593" s="1"/>
      <c r="H593" s="1"/>
      <c r="I593" s="27"/>
      <c r="K593" s="1"/>
      <c r="L593" s="1"/>
      <c r="S593" s="1"/>
      <c r="V593" s="1"/>
      <c r="AD593" s="1"/>
      <c r="AE593" s="1"/>
      <c r="AJ593" s="1"/>
      <c r="AK593" s="1"/>
      <c r="AP593" s="1"/>
      <c r="AQ593" s="1"/>
    </row>
    <row r="594" spans="1:43" x14ac:dyDescent="0.25">
      <c r="A594" s="1"/>
      <c r="H594" s="1"/>
      <c r="I594" s="27"/>
      <c r="K594" s="1"/>
      <c r="L594" s="1"/>
      <c r="S594" s="1"/>
      <c r="V594" s="1"/>
      <c r="AD594" s="1"/>
      <c r="AE594" s="1"/>
      <c r="AJ594" s="1"/>
      <c r="AK594" s="1"/>
      <c r="AP594" s="1"/>
      <c r="AQ594" s="1"/>
    </row>
    <row r="595" spans="1:43" x14ac:dyDescent="0.25">
      <c r="A595" s="1"/>
      <c r="H595" s="1"/>
      <c r="I595" s="27"/>
      <c r="K595" s="1"/>
      <c r="L595" s="1"/>
      <c r="S595" s="1"/>
      <c r="V595" s="1"/>
      <c r="AD595" s="1"/>
      <c r="AE595" s="1"/>
      <c r="AJ595" s="1"/>
      <c r="AK595" s="1"/>
      <c r="AP595" s="1"/>
      <c r="AQ595" s="1"/>
    </row>
    <row r="596" spans="1:43" x14ac:dyDescent="0.25">
      <c r="A596" s="1"/>
      <c r="H596" s="1"/>
      <c r="I596" s="27"/>
      <c r="K596" s="1"/>
      <c r="L596" s="1"/>
      <c r="S596" s="1"/>
      <c r="V596" s="1"/>
      <c r="AD596" s="1"/>
      <c r="AE596" s="1"/>
      <c r="AJ596" s="1"/>
      <c r="AK596" s="1"/>
      <c r="AP596" s="1"/>
      <c r="AQ596" s="1"/>
    </row>
    <row r="597" spans="1:43" x14ac:dyDescent="0.25">
      <c r="A597" s="1"/>
      <c r="H597" s="1"/>
      <c r="I597" s="27"/>
      <c r="K597" s="1"/>
      <c r="L597" s="1"/>
      <c r="S597" s="1"/>
      <c r="V597" s="1"/>
      <c r="AD597" s="1"/>
      <c r="AE597" s="1"/>
      <c r="AJ597" s="1"/>
      <c r="AK597" s="1"/>
      <c r="AP597" s="1"/>
      <c r="AQ597" s="1"/>
    </row>
    <row r="598" spans="1:43" x14ac:dyDescent="0.25">
      <c r="A598" s="1"/>
      <c r="H598" s="1"/>
      <c r="I598" s="27"/>
      <c r="K598" s="1"/>
      <c r="L598" s="1"/>
      <c r="S598" s="1"/>
      <c r="V598" s="1"/>
      <c r="AD598" s="1"/>
      <c r="AE598" s="1"/>
      <c r="AJ598" s="1"/>
      <c r="AK598" s="1"/>
      <c r="AP598" s="1"/>
      <c r="AQ598" s="1"/>
    </row>
    <row r="599" spans="1:43" x14ac:dyDescent="0.25">
      <c r="A599" s="1"/>
      <c r="H599" s="1"/>
      <c r="I599" s="27"/>
      <c r="K599" s="1"/>
      <c r="L599" s="1"/>
      <c r="S599" s="1"/>
      <c r="V599" s="1"/>
      <c r="AD599" s="1"/>
      <c r="AE599" s="1"/>
      <c r="AJ599" s="1"/>
      <c r="AK599" s="1"/>
      <c r="AP599" s="1"/>
      <c r="AQ599" s="1"/>
    </row>
    <row r="600" spans="1:43" x14ac:dyDescent="0.25">
      <c r="A600" s="1"/>
      <c r="H600" s="1"/>
      <c r="I600" s="27"/>
      <c r="K600" s="1"/>
      <c r="L600" s="1"/>
      <c r="S600" s="1"/>
      <c r="V600" s="1"/>
      <c r="AD600" s="1"/>
      <c r="AE600" s="1"/>
      <c r="AJ600" s="1"/>
      <c r="AK600" s="1"/>
      <c r="AP600" s="1"/>
      <c r="AQ600" s="1"/>
    </row>
    <row r="601" spans="1:43" x14ac:dyDescent="0.25">
      <c r="A601" s="1"/>
      <c r="H601" s="1"/>
      <c r="I601" s="27"/>
      <c r="K601" s="1"/>
      <c r="L601" s="1"/>
      <c r="S601" s="1"/>
      <c r="V601" s="1"/>
      <c r="AD601" s="1"/>
      <c r="AE601" s="1"/>
      <c r="AJ601" s="1"/>
      <c r="AK601" s="1"/>
      <c r="AP601" s="1"/>
      <c r="AQ601" s="1"/>
    </row>
    <row r="602" spans="1:43" x14ac:dyDescent="0.25">
      <c r="A602" s="1"/>
      <c r="H602" s="1"/>
      <c r="I602" s="27"/>
      <c r="K602" s="1"/>
      <c r="L602" s="1"/>
      <c r="S602" s="1"/>
      <c r="V602" s="1"/>
      <c r="AD602" s="1"/>
      <c r="AE602" s="1"/>
      <c r="AJ602" s="1"/>
      <c r="AK602" s="1"/>
      <c r="AP602" s="1"/>
      <c r="AQ602" s="1"/>
    </row>
    <row r="603" spans="1:43" x14ac:dyDescent="0.25">
      <c r="A603" s="1"/>
      <c r="H603" s="1"/>
      <c r="I603" s="27"/>
      <c r="K603" s="1"/>
      <c r="L603" s="1"/>
      <c r="S603" s="1"/>
      <c r="V603" s="1"/>
      <c r="AD603" s="1"/>
      <c r="AE603" s="1"/>
      <c r="AJ603" s="1"/>
      <c r="AK603" s="1"/>
      <c r="AP603" s="1"/>
      <c r="AQ603" s="1"/>
    </row>
    <row r="604" spans="1:43" x14ac:dyDescent="0.25">
      <c r="A604" s="1"/>
      <c r="H604" s="1"/>
      <c r="I604" s="27"/>
      <c r="K604" s="1"/>
      <c r="L604" s="1"/>
      <c r="S604" s="1"/>
      <c r="V604" s="1"/>
      <c r="AD604" s="1"/>
      <c r="AE604" s="1"/>
      <c r="AJ604" s="1"/>
      <c r="AK604" s="1"/>
      <c r="AP604" s="1"/>
      <c r="AQ604" s="1"/>
    </row>
    <row r="605" spans="1:43" x14ac:dyDescent="0.25">
      <c r="A605" s="1"/>
      <c r="H605" s="1"/>
      <c r="I605" s="27"/>
      <c r="K605" s="1"/>
      <c r="L605" s="1"/>
      <c r="S605" s="1"/>
      <c r="V605" s="1"/>
      <c r="AD605" s="1"/>
      <c r="AE605" s="1"/>
      <c r="AJ605" s="1"/>
      <c r="AK605" s="1"/>
      <c r="AP605" s="1"/>
      <c r="AQ605" s="1"/>
    </row>
    <row r="606" spans="1:43" x14ac:dyDescent="0.25">
      <c r="A606" s="1"/>
      <c r="H606" s="1"/>
      <c r="I606" s="27"/>
      <c r="K606" s="1"/>
      <c r="L606" s="1"/>
      <c r="S606" s="1"/>
      <c r="V606" s="1"/>
      <c r="AD606" s="1"/>
      <c r="AE606" s="1"/>
      <c r="AJ606" s="1"/>
      <c r="AK606" s="1"/>
      <c r="AP606" s="1"/>
      <c r="AQ606" s="1"/>
    </row>
    <row r="607" spans="1:43" x14ac:dyDescent="0.25">
      <c r="A607" s="1"/>
      <c r="H607" s="1"/>
      <c r="I607" s="27"/>
      <c r="K607" s="1"/>
      <c r="L607" s="1"/>
      <c r="S607" s="1"/>
      <c r="V607" s="1"/>
      <c r="AD607" s="1"/>
      <c r="AE607" s="1"/>
      <c r="AJ607" s="1"/>
      <c r="AK607" s="1"/>
      <c r="AP607" s="1"/>
      <c r="AQ607" s="1"/>
    </row>
    <row r="608" spans="1:43" x14ac:dyDescent="0.25">
      <c r="A608" s="1"/>
      <c r="H608" s="1"/>
      <c r="I608" s="27"/>
      <c r="K608" s="1"/>
      <c r="L608" s="1"/>
      <c r="S608" s="1"/>
      <c r="V608" s="1"/>
      <c r="AD608" s="1"/>
      <c r="AE608" s="1"/>
      <c r="AJ608" s="1"/>
      <c r="AK608" s="1"/>
      <c r="AP608" s="1"/>
      <c r="AQ608" s="1"/>
    </row>
    <row r="609" spans="1:43" x14ac:dyDescent="0.25">
      <c r="A609" s="1"/>
      <c r="H609" s="1"/>
      <c r="I609" s="27"/>
      <c r="K609" s="1"/>
      <c r="L609" s="1"/>
      <c r="S609" s="1"/>
      <c r="V609" s="1"/>
      <c r="AD609" s="1"/>
      <c r="AE609" s="1"/>
      <c r="AJ609" s="1"/>
      <c r="AK609" s="1"/>
      <c r="AP609" s="1"/>
      <c r="AQ609" s="1"/>
    </row>
    <row r="610" spans="1:43" x14ac:dyDescent="0.25">
      <c r="A610" s="1"/>
      <c r="H610" s="1"/>
      <c r="I610" s="27"/>
      <c r="K610" s="1"/>
      <c r="L610" s="1"/>
      <c r="S610" s="1"/>
      <c r="V610" s="1"/>
      <c r="AD610" s="1"/>
      <c r="AE610" s="1"/>
      <c r="AJ610" s="1"/>
      <c r="AK610" s="1"/>
      <c r="AP610" s="1"/>
      <c r="AQ610" s="1"/>
    </row>
    <row r="611" spans="1:43" x14ac:dyDescent="0.25">
      <c r="A611" s="1"/>
      <c r="H611" s="1"/>
      <c r="I611" s="27"/>
      <c r="K611" s="1"/>
      <c r="L611" s="1"/>
      <c r="S611" s="1"/>
      <c r="V611" s="1"/>
      <c r="AD611" s="1"/>
      <c r="AE611" s="1"/>
      <c r="AJ611" s="1"/>
      <c r="AK611" s="1"/>
      <c r="AP611" s="1"/>
      <c r="AQ611" s="1"/>
    </row>
    <row r="612" spans="1:43" x14ac:dyDescent="0.25">
      <c r="A612" s="1"/>
      <c r="H612" s="1"/>
      <c r="I612" s="27"/>
      <c r="K612" s="1"/>
      <c r="L612" s="1"/>
      <c r="S612" s="1"/>
      <c r="V612" s="1"/>
      <c r="AD612" s="1"/>
      <c r="AE612" s="1"/>
      <c r="AJ612" s="1"/>
      <c r="AK612" s="1"/>
      <c r="AP612" s="1"/>
      <c r="AQ612" s="1"/>
    </row>
    <row r="613" spans="1:43" x14ac:dyDescent="0.25">
      <c r="A613" s="1"/>
      <c r="H613" s="1"/>
      <c r="I613" s="27"/>
      <c r="K613" s="1"/>
      <c r="L613" s="1"/>
      <c r="S613" s="1"/>
      <c r="V613" s="1"/>
      <c r="AD613" s="1"/>
      <c r="AE613" s="1"/>
      <c r="AJ613" s="1"/>
      <c r="AK613" s="1"/>
      <c r="AP613" s="1"/>
      <c r="AQ613" s="1"/>
    </row>
    <row r="614" spans="1:43" x14ac:dyDescent="0.25">
      <c r="A614" s="1"/>
      <c r="H614" s="1"/>
      <c r="I614" s="27"/>
      <c r="K614" s="1"/>
      <c r="L614" s="1"/>
      <c r="S614" s="1"/>
      <c r="V614" s="1"/>
      <c r="AD614" s="1"/>
      <c r="AE614" s="1"/>
      <c r="AJ614" s="1"/>
      <c r="AK614" s="1"/>
      <c r="AP614" s="1"/>
      <c r="AQ614" s="1"/>
    </row>
    <row r="615" spans="1:43" x14ac:dyDescent="0.25">
      <c r="A615" s="1"/>
      <c r="H615" s="1"/>
      <c r="I615" s="27"/>
      <c r="K615" s="1"/>
      <c r="L615" s="1"/>
      <c r="S615" s="1"/>
      <c r="V615" s="1"/>
      <c r="AD615" s="1"/>
      <c r="AE615" s="1"/>
      <c r="AJ615" s="1"/>
      <c r="AK615" s="1"/>
      <c r="AP615" s="1"/>
      <c r="AQ615" s="1"/>
    </row>
    <row r="616" spans="1:43" x14ac:dyDescent="0.25">
      <c r="A616" s="1"/>
      <c r="H616" s="1"/>
      <c r="I616" s="27"/>
      <c r="K616" s="1"/>
      <c r="L616" s="1"/>
      <c r="S616" s="1"/>
      <c r="V616" s="1"/>
      <c r="AD616" s="1"/>
      <c r="AE616" s="1"/>
      <c r="AJ616" s="1"/>
      <c r="AK616" s="1"/>
      <c r="AP616" s="1"/>
      <c r="AQ616" s="1"/>
    </row>
    <row r="617" spans="1:43" x14ac:dyDescent="0.25">
      <c r="A617" s="1"/>
      <c r="H617" s="1"/>
      <c r="I617" s="27"/>
      <c r="K617" s="1"/>
      <c r="L617" s="1"/>
      <c r="S617" s="1"/>
      <c r="V617" s="1"/>
      <c r="AD617" s="1"/>
      <c r="AE617" s="1"/>
      <c r="AJ617" s="1"/>
      <c r="AK617" s="1"/>
      <c r="AP617" s="1"/>
      <c r="AQ617" s="1"/>
    </row>
    <row r="618" spans="1:43" x14ac:dyDescent="0.25">
      <c r="A618" s="1"/>
      <c r="H618" s="1"/>
      <c r="I618" s="27"/>
      <c r="K618" s="1"/>
      <c r="L618" s="1"/>
      <c r="S618" s="1"/>
      <c r="V618" s="1"/>
      <c r="AD618" s="1"/>
      <c r="AE618" s="1"/>
      <c r="AJ618" s="1"/>
      <c r="AK618" s="1"/>
      <c r="AP618" s="1"/>
      <c r="AQ618" s="1"/>
    </row>
    <row r="619" spans="1:43" x14ac:dyDescent="0.25">
      <c r="A619" s="1"/>
      <c r="H619" s="1"/>
      <c r="I619" s="27"/>
      <c r="K619" s="1"/>
      <c r="L619" s="1"/>
      <c r="S619" s="1"/>
      <c r="V619" s="1"/>
      <c r="AD619" s="1"/>
      <c r="AE619" s="1"/>
      <c r="AJ619" s="1"/>
      <c r="AK619" s="1"/>
      <c r="AP619" s="1"/>
      <c r="AQ619" s="1"/>
    </row>
    <row r="620" spans="1:43" x14ac:dyDescent="0.25">
      <c r="A620" s="1"/>
      <c r="H620" s="1"/>
      <c r="I620" s="27"/>
      <c r="K620" s="1"/>
      <c r="L620" s="1"/>
      <c r="S620" s="1"/>
      <c r="V620" s="1"/>
      <c r="AD620" s="1"/>
      <c r="AE620" s="1"/>
      <c r="AJ620" s="1"/>
      <c r="AK620" s="1"/>
      <c r="AP620" s="1"/>
      <c r="AQ620" s="1"/>
    </row>
    <row r="621" spans="1:43" x14ac:dyDescent="0.25">
      <c r="A621" s="1"/>
      <c r="H621" s="1"/>
      <c r="I621" s="27"/>
      <c r="K621" s="1"/>
      <c r="L621" s="1"/>
      <c r="S621" s="1"/>
      <c r="V621" s="1"/>
      <c r="AD621" s="1"/>
      <c r="AE621" s="1"/>
      <c r="AJ621" s="1"/>
      <c r="AK621" s="1"/>
      <c r="AP621" s="1"/>
      <c r="AQ621" s="1"/>
    </row>
    <row r="622" spans="1:43" x14ac:dyDescent="0.25">
      <c r="A622" s="1"/>
      <c r="H622" s="1"/>
      <c r="I622" s="27"/>
      <c r="K622" s="1"/>
      <c r="L622" s="1"/>
      <c r="S622" s="1"/>
      <c r="V622" s="1"/>
      <c r="AD622" s="1"/>
      <c r="AE622" s="1"/>
      <c r="AJ622" s="1"/>
      <c r="AK622" s="1"/>
      <c r="AP622" s="1"/>
      <c r="AQ622" s="1"/>
    </row>
    <row r="623" spans="1:43" x14ac:dyDescent="0.25">
      <c r="A623" s="1"/>
      <c r="H623" s="1"/>
      <c r="I623" s="27"/>
      <c r="K623" s="1"/>
      <c r="L623" s="1"/>
      <c r="S623" s="1"/>
      <c r="V623" s="1"/>
      <c r="AD623" s="1"/>
      <c r="AE623" s="1"/>
      <c r="AJ623" s="1"/>
      <c r="AK623" s="1"/>
      <c r="AP623" s="1"/>
      <c r="AQ623" s="1"/>
    </row>
    <row r="624" spans="1:43" x14ac:dyDescent="0.25">
      <c r="A624" s="1"/>
      <c r="H624" s="1"/>
      <c r="I624" s="27"/>
      <c r="K624" s="1"/>
      <c r="L624" s="1"/>
      <c r="S624" s="1"/>
      <c r="V624" s="1"/>
      <c r="AD624" s="1"/>
      <c r="AE624" s="1"/>
      <c r="AJ624" s="1"/>
      <c r="AK624" s="1"/>
      <c r="AP624" s="1"/>
      <c r="AQ624" s="1"/>
    </row>
    <row r="625" spans="1:43" x14ac:dyDescent="0.25">
      <c r="A625" s="1"/>
      <c r="H625" s="1"/>
      <c r="I625" s="27"/>
      <c r="K625" s="1"/>
      <c r="L625" s="1"/>
      <c r="S625" s="1"/>
      <c r="V625" s="1"/>
      <c r="AD625" s="1"/>
      <c r="AE625" s="1"/>
      <c r="AJ625" s="1"/>
      <c r="AK625" s="1"/>
      <c r="AP625" s="1"/>
      <c r="AQ625" s="1"/>
    </row>
    <row r="626" spans="1:43" x14ac:dyDescent="0.25">
      <c r="A626" s="1"/>
      <c r="H626" s="1"/>
      <c r="I626" s="27"/>
      <c r="K626" s="1"/>
      <c r="L626" s="1"/>
      <c r="S626" s="1"/>
      <c r="V626" s="1"/>
      <c r="AD626" s="1"/>
      <c r="AE626" s="1"/>
      <c r="AJ626" s="1"/>
      <c r="AK626" s="1"/>
      <c r="AP626" s="1"/>
      <c r="AQ626" s="1"/>
    </row>
    <row r="627" spans="1:43" x14ac:dyDescent="0.25">
      <c r="A627" s="1"/>
      <c r="H627" s="1"/>
      <c r="I627" s="27"/>
      <c r="K627" s="1"/>
      <c r="L627" s="1"/>
      <c r="S627" s="1"/>
      <c r="V627" s="1"/>
      <c r="AD627" s="1"/>
      <c r="AE627" s="1"/>
      <c r="AJ627" s="1"/>
      <c r="AK627" s="1"/>
      <c r="AP627" s="1"/>
      <c r="AQ627" s="1"/>
    </row>
    <row r="628" spans="1:43" x14ac:dyDescent="0.25">
      <c r="A628" s="1"/>
      <c r="H628" s="1"/>
      <c r="I628" s="27"/>
      <c r="K628" s="1"/>
      <c r="L628" s="1"/>
      <c r="S628" s="1"/>
      <c r="V628" s="1"/>
      <c r="AD628" s="1"/>
      <c r="AE628" s="1"/>
      <c r="AJ628" s="1"/>
      <c r="AK628" s="1"/>
      <c r="AP628" s="1"/>
      <c r="AQ628" s="1"/>
    </row>
    <row r="629" spans="1:43" x14ac:dyDescent="0.25">
      <c r="A629" s="1"/>
      <c r="H629" s="1"/>
      <c r="I629" s="27"/>
      <c r="K629" s="1"/>
      <c r="L629" s="1"/>
      <c r="S629" s="1"/>
      <c r="V629" s="1"/>
      <c r="AD629" s="1"/>
      <c r="AE629" s="1"/>
      <c r="AJ629" s="1"/>
      <c r="AK629" s="1"/>
      <c r="AP629" s="1"/>
      <c r="AQ629" s="1"/>
    </row>
    <row r="630" spans="1:43" x14ac:dyDescent="0.25">
      <c r="A630" s="1"/>
      <c r="H630" s="1"/>
      <c r="I630" s="27"/>
      <c r="K630" s="1"/>
      <c r="L630" s="1"/>
      <c r="S630" s="1"/>
      <c r="V630" s="1"/>
      <c r="AD630" s="1"/>
      <c r="AE630" s="1"/>
      <c r="AJ630" s="1"/>
      <c r="AK630" s="1"/>
      <c r="AP630" s="1"/>
      <c r="AQ630" s="1"/>
    </row>
    <row r="631" spans="1:43" x14ac:dyDescent="0.25">
      <c r="A631" s="1"/>
      <c r="H631" s="1"/>
      <c r="I631" s="27"/>
      <c r="K631" s="1"/>
      <c r="L631" s="1"/>
      <c r="S631" s="1"/>
      <c r="V631" s="1"/>
      <c r="AD631" s="1"/>
      <c r="AE631" s="1"/>
      <c r="AJ631" s="1"/>
      <c r="AK631" s="1"/>
      <c r="AP631" s="1"/>
      <c r="AQ631" s="1"/>
    </row>
    <row r="632" spans="1:43" x14ac:dyDescent="0.25">
      <c r="A632" s="1"/>
      <c r="H632" s="1"/>
      <c r="I632" s="27"/>
      <c r="K632" s="1"/>
      <c r="L632" s="1"/>
      <c r="S632" s="1"/>
      <c r="V632" s="1"/>
      <c r="AD632" s="1"/>
      <c r="AE632" s="1"/>
      <c r="AJ632" s="1"/>
      <c r="AK632" s="1"/>
      <c r="AP632" s="1"/>
      <c r="AQ632" s="1"/>
    </row>
    <row r="633" spans="1:43" x14ac:dyDescent="0.25">
      <c r="A633" s="1"/>
      <c r="H633" s="1"/>
      <c r="I633" s="27"/>
      <c r="K633" s="1"/>
      <c r="L633" s="1"/>
      <c r="S633" s="1"/>
      <c r="V633" s="1"/>
      <c r="AD633" s="1"/>
      <c r="AE633" s="1"/>
      <c r="AJ633" s="1"/>
      <c r="AK633" s="1"/>
      <c r="AP633" s="1"/>
      <c r="AQ633" s="1"/>
    </row>
    <row r="634" spans="1:43" x14ac:dyDescent="0.25">
      <c r="A634" s="1"/>
      <c r="H634" s="1"/>
      <c r="I634" s="27"/>
      <c r="K634" s="1"/>
      <c r="L634" s="1"/>
      <c r="S634" s="1"/>
      <c r="V634" s="1"/>
      <c r="AD634" s="1"/>
      <c r="AE634" s="1"/>
      <c r="AJ634" s="1"/>
      <c r="AK634" s="1"/>
      <c r="AP634" s="1"/>
      <c r="AQ634" s="1"/>
    </row>
    <row r="635" spans="1:43" x14ac:dyDescent="0.25">
      <c r="A635" s="1"/>
      <c r="H635" s="1"/>
      <c r="I635" s="27"/>
      <c r="K635" s="1"/>
      <c r="L635" s="1"/>
      <c r="S635" s="1"/>
      <c r="V635" s="1"/>
      <c r="AD635" s="1"/>
      <c r="AE635" s="1"/>
      <c r="AJ635" s="1"/>
      <c r="AK635" s="1"/>
      <c r="AP635" s="1"/>
      <c r="AQ635" s="1"/>
    </row>
    <row r="636" spans="1:43" x14ac:dyDescent="0.25">
      <c r="A636" s="1"/>
      <c r="H636" s="1"/>
      <c r="I636" s="27"/>
      <c r="K636" s="1"/>
      <c r="L636" s="1"/>
      <c r="S636" s="1"/>
      <c r="V636" s="1"/>
      <c r="AD636" s="1"/>
      <c r="AE636" s="1"/>
      <c r="AJ636" s="1"/>
      <c r="AK636" s="1"/>
      <c r="AP636" s="1"/>
      <c r="AQ636" s="1"/>
    </row>
    <row r="637" spans="1:43" x14ac:dyDescent="0.25">
      <c r="A637" s="1"/>
      <c r="H637" s="1"/>
      <c r="I637" s="27"/>
      <c r="K637" s="1"/>
      <c r="L637" s="1"/>
      <c r="S637" s="1"/>
      <c r="V637" s="1"/>
      <c r="AD637" s="1"/>
      <c r="AE637" s="1"/>
      <c r="AJ637" s="1"/>
      <c r="AK637" s="1"/>
      <c r="AP637" s="1"/>
      <c r="AQ637" s="1"/>
    </row>
    <row r="638" spans="1:43" x14ac:dyDescent="0.25">
      <c r="A638" s="1"/>
      <c r="H638" s="1"/>
      <c r="I638" s="27"/>
      <c r="K638" s="1"/>
      <c r="L638" s="1"/>
      <c r="S638" s="1"/>
      <c r="V638" s="1"/>
      <c r="AD638" s="1"/>
      <c r="AE638" s="1"/>
      <c r="AJ638" s="1"/>
      <c r="AK638" s="1"/>
      <c r="AP638" s="1"/>
      <c r="AQ638" s="1"/>
    </row>
    <row r="639" spans="1:43" x14ac:dyDescent="0.25">
      <c r="A639" s="1"/>
      <c r="H639" s="1"/>
      <c r="I639" s="27"/>
      <c r="K639" s="1"/>
      <c r="L639" s="1"/>
      <c r="S639" s="1"/>
      <c r="V639" s="1"/>
      <c r="AD639" s="1"/>
      <c r="AE639" s="1"/>
      <c r="AJ639" s="1"/>
      <c r="AK639" s="1"/>
      <c r="AP639" s="1"/>
      <c r="AQ639" s="1"/>
    </row>
    <row r="640" spans="1:43" x14ac:dyDescent="0.25">
      <c r="A640" s="1"/>
      <c r="H640" s="1"/>
      <c r="I640" s="27"/>
      <c r="K640" s="1"/>
      <c r="L640" s="1"/>
      <c r="S640" s="1"/>
      <c r="V640" s="1"/>
      <c r="AD640" s="1"/>
      <c r="AE640" s="1"/>
      <c r="AJ640" s="1"/>
      <c r="AK640" s="1"/>
      <c r="AP640" s="1"/>
      <c r="AQ640" s="1"/>
    </row>
    <row r="641" spans="1:43" x14ac:dyDescent="0.25">
      <c r="A641" s="1"/>
      <c r="H641" s="1"/>
      <c r="I641" s="27"/>
      <c r="K641" s="1"/>
      <c r="L641" s="1"/>
      <c r="S641" s="1"/>
      <c r="V641" s="1"/>
      <c r="AD641" s="1"/>
      <c r="AE641" s="1"/>
      <c r="AJ641" s="1"/>
      <c r="AK641" s="1"/>
      <c r="AP641" s="1"/>
      <c r="AQ641" s="1"/>
    </row>
    <row r="642" spans="1:43" x14ac:dyDescent="0.25">
      <c r="A642" s="1"/>
      <c r="H642" s="1"/>
      <c r="I642" s="27"/>
      <c r="K642" s="1"/>
      <c r="L642" s="1"/>
      <c r="S642" s="1"/>
      <c r="V642" s="1"/>
      <c r="AD642" s="1"/>
      <c r="AE642" s="1"/>
      <c r="AJ642" s="1"/>
      <c r="AK642" s="1"/>
      <c r="AP642" s="1"/>
      <c r="AQ642" s="1"/>
    </row>
    <row r="643" spans="1:43" x14ac:dyDescent="0.25">
      <c r="A643" s="1"/>
      <c r="H643" s="1"/>
      <c r="I643" s="27"/>
      <c r="K643" s="1"/>
      <c r="L643" s="1"/>
      <c r="S643" s="1"/>
      <c r="V643" s="1"/>
      <c r="AD643" s="1"/>
      <c r="AE643" s="1"/>
      <c r="AJ643" s="1"/>
      <c r="AK643" s="1"/>
      <c r="AP643" s="1"/>
      <c r="AQ643" s="1"/>
    </row>
    <row r="644" spans="1:43" x14ac:dyDescent="0.25">
      <c r="A644" s="1"/>
      <c r="H644" s="1"/>
      <c r="I644" s="27"/>
      <c r="K644" s="1"/>
      <c r="L644" s="1"/>
      <c r="S644" s="1"/>
      <c r="V644" s="1"/>
      <c r="AD644" s="1"/>
      <c r="AE644" s="1"/>
      <c r="AJ644" s="1"/>
      <c r="AK644" s="1"/>
      <c r="AP644" s="1"/>
      <c r="AQ644" s="1"/>
    </row>
    <row r="645" spans="1:43" x14ac:dyDescent="0.25">
      <c r="A645" s="1"/>
      <c r="H645" s="1"/>
      <c r="I645" s="27"/>
      <c r="K645" s="1"/>
      <c r="L645" s="1"/>
      <c r="S645" s="1"/>
      <c r="V645" s="1"/>
      <c r="AD645" s="1"/>
      <c r="AE645" s="1"/>
      <c r="AJ645" s="1"/>
      <c r="AK645" s="1"/>
      <c r="AP645" s="1"/>
      <c r="AQ645" s="1"/>
    </row>
    <row r="646" spans="1:43" x14ac:dyDescent="0.25">
      <c r="A646" s="1"/>
      <c r="H646" s="1"/>
      <c r="I646" s="27"/>
      <c r="K646" s="1"/>
      <c r="L646" s="1"/>
      <c r="S646" s="1"/>
      <c r="V646" s="1"/>
      <c r="AD646" s="1"/>
      <c r="AE646" s="1"/>
      <c r="AJ646" s="1"/>
      <c r="AK646" s="1"/>
      <c r="AP646" s="1"/>
      <c r="AQ646" s="1"/>
    </row>
    <row r="647" spans="1:43" x14ac:dyDescent="0.25">
      <c r="A647" s="1"/>
      <c r="H647" s="1"/>
      <c r="I647" s="27"/>
      <c r="K647" s="1"/>
      <c r="L647" s="1"/>
      <c r="S647" s="1"/>
      <c r="V647" s="1"/>
      <c r="AD647" s="1"/>
      <c r="AE647" s="1"/>
      <c r="AJ647" s="1"/>
      <c r="AK647" s="1"/>
      <c r="AP647" s="1"/>
      <c r="AQ647" s="1"/>
    </row>
    <row r="648" spans="1:43" x14ac:dyDescent="0.25">
      <c r="A648" s="1"/>
      <c r="H648" s="1"/>
      <c r="I648" s="27"/>
      <c r="K648" s="1"/>
      <c r="L648" s="1"/>
      <c r="S648" s="1"/>
      <c r="V648" s="1"/>
      <c r="AD648" s="1"/>
      <c r="AE648" s="1"/>
      <c r="AJ648" s="1"/>
      <c r="AK648" s="1"/>
      <c r="AP648" s="1"/>
      <c r="AQ648" s="1"/>
    </row>
    <row r="649" spans="1:43" x14ac:dyDescent="0.25">
      <c r="A649" s="1"/>
      <c r="H649" s="1"/>
      <c r="I649" s="27"/>
      <c r="K649" s="1"/>
      <c r="L649" s="1"/>
      <c r="S649" s="1"/>
      <c r="V649" s="1"/>
      <c r="AD649" s="1"/>
      <c r="AE649" s="1"/>
      <c r="AJ649" s="1"/>
      <c r="AK649" s="1"/>
      <c r="AP649" s="1"/>
      <c r="AQ649" s="1"/>
    </row>
    <row r="650" spans="1:43" x14ac:dyDescent="0.25">
      <c r="A650" s="1"/>
      <c r="H650" s="1"/>
      <c r="I650" s="27"/>
      <c r="K650" s="1"/>
      <c r="L650" s="1"/>
      <c r="S650" s="1"/>
      <c r="V650" s="1"/>
      <c r="AD650" s="1"/>
      <c r="AE650" s="1"/>
      <c r="AJ650" s="1"/>
      <c r="AK650" s="1"/>
      <c r="AP650" s="1"/>
      <c r="AQ650" s="1"/>
    </row>
    <row r="651" spans="1:43" x14ac:dyDescent="0.25">
      <c r="A651" s="1"/>
      <c r="H651" s="1"/>
      <c r="I651" s="27"/>
      <c r="K651" s="1"/>
      <c r="L651" s="1"/>
      <c r="S651" s="1"/>
      <c r="V651" s="1"/>
      <c r="AD651" s="1"/>
      <c r="AE651" s="1"/>
      <c r="AJ651" s="1"/>
      <c r="AK651" s="1"/>
      <c r="AP651" s="1"/>
      <c r="AQ651" s="1"/>
    </row>
    <row r="652" spans="1:43" x14ac:dyDescent="0.25">
      <c r="A652" s="1"/>
      <c r="H652" s="1"/>
      <c r="I652" s="27"/>
      <c r="K652" s="1"/>
      <c r="L652" s="1"/>
      <c r="S652" s="1"/>
      <c r="V652" s="1"/>
      <c r="AD652" s="1"/>
      <c r="AE652" s="1"/>
      <c r="AJ652" s="1"/>
      <c r="AK652" s="1"/>
      <c r="AP652" s="1"/>
      <c r="AQ652" s="1"/>
    </row>
    <row r="653" spans="1:43" x14ac:dyDescent="0.25">
      <c r="A653" s="1"/>
      <c r="H653" s="1"/>
      <c r="I653" s="27"/>
      <c r="K653" s="1"/>
      <c r="L653" s="1"/>
      <c r="S653" s="1"/>
      <c r="V653" s="1"/>
      <c r="AD653" s="1"/>
      <c r="AE653" s="1"/>
      <c r="AJ653" s="1"/>
      <c r="AK653" s="1"/>
      <c r="AP653" s="1"/>
      <c r="AQ653" s="1"/>
    </row>
    <row r="654" spans="1:43" x14ac:dyDescent="0.25">
      <c r="A654" s="1"/>
      <c r="H654" s="1"/>
      <c r="I654" s="27"/>
      <c r="K654" s="1"/>
      <c r="L654" s="1"/>
      <c r="S654" s="1"/>
      <c r="V654" s="1"/>
      <c r="AD654" s="1"/>
      <c r="AE654" s="1"/>
      <c r="AJ654" s="1"/>
      <c r="AK654" s="1"/>
      <c r="AP654" s="1"/>
      <c r="AQ654" s="1"/>
    </row>
    <row r="655" spans="1:43" x14ac:dyDescent="0.25">
      <c r="A655" s="1"/>
      <c r="H655" s="1"/>
      <c r="I655" s="27"/>
      <c r="K655" s="1"/>
      <c r="L655" s="1"/>
      <c r="S655" s="1"/>
      <c r="V655" s="1"/>
      <c r="AD655" s="1"/>
      <c r="AE655" s="1"/>
      <c r="AJ655" s="1"/>
      <c r="AK655" s="1"/>
      <c r="AP655" s="1"/>
      <c r="AQ655" s="1"/>
    </row>
    <row r="656" spans="1:43" x14ac:dyDescent="0.25">
      <c r="A656" s="1"/>
      <c r="H656" s="1"/>
      <c r="I656" s="27"/>
      <c r="K656" s="1"/>
      <c r="L656" s="1"/>
      <c r="S656" s="1"/>
      <c r="V656" s="1"/>
      <c r="AD656" s="1"/>
      <c r="AE656" s="1"/>
      <c r="AJ656" s="1"/>
      <c r="AK656" s="1"/>
      <c r="AP656" s="1"/>
      <c r="AQ656" s="1"/>
    </row>
    <row r="657" spans="1:43" x14ac:dyDescent="0.25">
      <c r="A657" s="1"/>
      <c r="H657" s="1"/>
      <c r="I657" s="27"/>
      <c r="K657" s="1"/>
      <c r="L657" s="1"/>
      <c r="S657" s="1"/>
      <c r="V657" s="1"/>
      <c r="AD657" s="1"/>
      <c r="AE657" s="1"/>
      <c r="AJ657" s="1"/>
      <c r="AK657" s="1"/>
      <c r="AP657" s="1"/>
      <c r="AQ657" s="1"/>
    </row>
    <row r="658" spans="1:43" x14ac:dyDescent="0.25">
      <c r="A658" s="1"/>
      <c r="H658" s="1"/>
      <c r="I658" s="27"/>
      <c r="K658" s="1"/>
      <c r="L658" s="1"/>
      <c r="S658" s="1"/>
      <c r="V658" s="1"/>
      <c r="AD658" s="1"/>
      <c r="AE658" s="1"/>
      <c r="AJ658" s="1"/>
      <c r="AK658" s="1"/>
      <c r="AP658" s="1"/>
      <c r="AQ658" s="1"/>
    </row>
    <row r="659" spans="1:43" x14ac:dyDescent="0.25">
      <c r="A659" s="1"/>
      <c r="H659" s="1"/>
      <c r="I659" s="27"/>
      <c r="K659" s="1"/>
      <c r="L659" s="1"/>
      <c r="S659" s="1"/>
      <c r="V659" s="1"/>
      <c r="AD659" s="1"/>
      <c r="AE659" s="1"/>
      <c r="AJ659" s="1"/>
      <c r="AK659" s="1"/>
      <c r="AP659" s="1"/>
      <c r="AQ659" s="1"/>
    </row>
    <row r="660" spans="1:43" x14ac:dyDescent="0.25">
      <c r="A660" s="1"/>
      <c r="H660" s="1"/>
      <c r="I660" s="27"/>
      <c r="K660" s="1"/>
      <c r="L660" s="1"/>
      <c r="S660" s="1"/>
      <c r="V660" s="1"/>
      <c r="AD660" s="1"/>
      <c r="AE660" s="1"/>
      <c r="AJ660" s="1"/>
      <c r="AK660" s="1"/>
      <c r="AP660" s="1"/>
      <c r="AQ660" s="1"/>
    </row>
    <row r="661" spans="1:43" x14ac:dyDescent="0.25">
      <c r="A661" s="1"/>
      <c r="H661" s="1"/>
      <c r="I661" s="27"/>
      <c r="K661" s="1"/>
      <c r="L661" s="1"/>
      <c r="S661" s="1"/>
      <c r="V661" s="1"/>
      <c r="AD661" s="1"/>
      <c r="AE661" s="1"/>
      <c r="AJ661" s="1"/>
      <c r="AK661" s="1"/>
      <c r="AP661" s="1"/>
      <c r="AQ661" s="1"/>
    </row>
    <row r="662" spans="1:43" x14ac:dyDescent="0.25">
      <c r="A662" s="1"/>
      <c r="H662" s="1"/>
      <c r="I662" s="27"/>
      <c r="K662" s="1"/>
      <c r="L662" s="1"/>
      <c r="S662" s="1"/>
      <c r="V662" s="1"/>
      <c r="AD662" s="1"/>
      <c r="AE662" s="1"/>
      <c r="AJ662" s="1"/>
      <c r="AK662" s="1"/>
      <c r="AP662" s="1"/>
      <c r="AQ662" s="1"/>
    </row>
    <row r="663" spans="1:43" x14ac:dyDescent="0.25">
      <c r="A663" s="1"/>
      <c r="H663" s="1"/>
      <c r="I663" s="27"/>
      <c r="K663" s="1"/>
      <c r="L663" s="1"/>
      <c r="S663" s="1"/>
      <c r="V663" s="1"/>
      <c r="AD663" s="1"/>
      <c r="AE663" s="1"/>
      <c r="AJ663" s="1"/>
      <c r="AK663" s="1"/>
      <c r="AP663" s="1"/>
      <c r="AQ663" s="1"/>
    </row>
    <row r="664" spans="1:43" x14ac:dyDescent="0.25">
      <c r="A664" s="1"/>
      <c r="H664" s="1"/>
      <c r="I664" s="27"/>
      <c r="K664" s="1"/>
      <c r="L664" s="1"/>
      <c r="S664" s="1"/>
      <c r="V664" s="1"/>
      <c r="AD664" s="1"/>
      <c r="AE664" s="1"/>
      <c r="AJ664" s="1"/>
      <c r="AK664" s="1"/>
      <c r="AP664" s="1"/>
      <c r="AQ664" s="1"/>
    </row>
    <row r="665" spans="1:43" x14ac:dyDescent="0.25">
      <c r="A665" s="1"/>
      <c r="H665" s="1"/>
      <c r="I665" s="27"/>
      <c r="K665" s="1"/>
      <c r="L665" s="1"/>
      <c r="S665" s="1"/>
      <c r="V665" s="1"/>
      <c r="AD665" s="1"/>
      <c r="AE665" s="1"/>
      <c r="AJ665" s="1"/>
      <c r="AK665" s="1"/>
      <c r="AP665" s="1"/>
      <c r="AQ665" s="1"/>
    </row>
    <row r="666" spans="1:43" x14ac:dyDescent="0.25">
      <c r="A666" s="1"/>
      <c r="H666" s="1"/>
      <c r="I666" s="27"/>
      <c r="K666" s="1"/>
      <c r="L666" s="1"/>
      <c r="S666" s="1"/>
      <c r="V666" s="1"/>
      <c r="AD666" s="1"/>
      <c r="AE666" s="1"/>
      <c r="AJ666" s="1"/>
      <c r="AK666" s="1"/>
      <c r="AP666" s="1"/>
      <c r="AQ666" s="1"/>
    </row>
    <row r="667" spans="1:43" x14ac:dyDescent="0.25">
      <c r="A667" s="1"/>
      <c r="H667" s="1"/>
      <c r="I667" s="27"/>
      <c r="K667" s="1"/>
      <c r="L667" s="1"/>
      <c r="S667" s="1"/>
      <c r="V667" s="1"/>
      <c r="AD667" s="1"/>
      <c r="AE667" s="1"/>
      <c r="AJ667" s="1"/>
      <c r="AK667" s="1"/>
      <c r="AP667" s="1"/>
      <c r="AQ667" s="1"/>
    </row>
    <row r="668" spans="1:43" x14ac:dyDescent="0.25">
      <c r="A668" s="1"/>
      <c r="H668" s="1"/>
      <c r="I668" s="27"/>
      <c r="K668" s="1"/>
      <c r="L668" s="1"/>
      <c r="S668" s="1"/>
      <c r="V668" s="1"/>
      <c r="AD668" s="1"/>
      <c r="AE668" s="1"/>
      <c r="AJ668" s="1"/>
      <c r="AK668" s="1"/>
      <c r="AP668" s="1"/>
      <c r="AQ668" s="1"/>
    </row>
    <row r="669" spans="1:43" x14ac:dyDescent="0.25">
      <c r="A669" s="1"/>
      <c r="H669" s="1"/>
      <c r="I669" s="27"/>
      <c r="K669" s="1"/>
      <c r="L669" s="1"/>
      <c r="S669" s="1"/>
      <c r="V669" s="1"/>
      <c r="AD669" s="1"/>
      <c r="AE669" s="1"/>
      <c r="AJ669" s="1"/>
      <c r="AK669" s="1"/>
      <c r="AP669" s="1"/>
      <c r="AQ669" s="1"/>
    </row>
    <row r="670" spans="1:43" x14ac:dyDescent="0.25">
      <c r="A670" s="1"/>
      <c r="H670" s="1"/>
      <c r="I670" s="27"/>
      <c r="K670" s="1"/>
      <c r="L670" s="1"/>
      <c r="S670" s="1"/>
      <c r="V670" s="1"/>
      <c r="AD670" s="1"/>
      <c r="AE670" s="1"/>
      <c r="AJ670" s="1"/>
      <c r="AK670" s="1"/>
      <c r="AP670" s="1"/>
      <c r="AQ670" s="1"/>
    </row>
    <row r="671" spans="1:43" x14ac:dyDescent="0.25">
      <c r="A671" s="1"/>
      <c r="H671" s="1"/>
      <c r="I671" s="27"/>
      <c r="K671" s="1"/>
      <c r="L671" s="1"/>
      <c r="S671" s="1"/>
      <c r="V671" s="1"/>
      <c r="AD671" s="1"/>
      <c r="AE671" s="1"/>
      <c r="AJ671" s="1"/>
      <c r="AK671" s="1"/>
      <c r="AP671" s="1"/>
      <c r="AQ671" s="1"/>
    </row>
    <row r="672" spans="1:43" x14ac:dyDescent="0.25">
      <c r="A672" s="1"/>
      <c r="H672" s="1"/>
      <c r="I672" s="27"/>
      <c r="K672" s="1"/>
      <c r="L672" s="1"/>
      <c r="S672" s="1"/>
      <c r="V672" s="1"/>
      <c r="AD672" s="1"/>
      <c r="AE672" s="1"/>
      <c r="AJ672" s="1"/>
      <c r="AK672" s="1"/>
      <c r="AP672" s="1"/>
      <c r="AQ672" s="1"/>
    </row>
    <row r="673" spans="1:43" x14ac:dyDescent="0.25">
      <c r="A673" s="1"/>
      <c r="H673" s="1"/>
      <c r="I673" s="27"/>
      <c r="K673" s="1"/>
      <c r="L673" s="1"/>
      <c r="S673" s="1"/>
      <c r="V673" s="1"/>
      <c r="AD673" s="1"/>
      <c r="AE673" s="1"/>
      <c r="AJ673" s="1"/>
      <c r="AK673" s="1"/>
      <c r="AP673" s="1"/>
      <c r="AQ673" s="1"/>
    </row>
    <row r="674" spans="1:43" x14ac:dyDescent="0.25">
      <c r="A674" s="1"/>
      <c r="H674" s="1"/>
      <c r="I674" s="27"/>
      <c r="K674" s="1"/>
      <c r="L674" s="1"/>
      <c r="S674" s="1"/>
      <c r="V674" s="1"/>
      <c r="AD674" s="1"/>
      <c r="AE674" s="1"/>
      <c r="AJ674" s="1"/>
      <c r="AK674" s="1"/>
      <c r="AP674" s="1"/>
      <c r="AQ674" s="1"/>
    </row>
    <row r="675" spans="1:43" x14ac:dyDescent="0.25">
      <c r="A675" s="1"/>
      <c r="H675" s="1"/>
      <c r="I675" s="27"/>
      <c r="K675" s="1"/>
      <c r="L675" s="1"/>
      <c r="S675" s="1"/>
      <c r="V675" s="1"/>
      <c r="AD675" s="1"/>
      <c r="AE675" s="1"/>
      <c r="AJ675" s="1"/>
      <c r="AK675" s="1"/>
      <c r="AP675" s="1"/>
      <c r="AQ675" s="1"/>
    </row>
    <row r="676" spans="1:43" x14ac:dyDescent="0.25">
      <c r="A676" s="1"/>
      <c r="H676" s="1"/>
      <c r="I676" s="27"/>
      <c r="K676" s="1"/>
      <c r="L676" s="1"/>
      <c r="S676" s="1"/>
      <c r="V676" s="1"/>
      <c r="AD676" s="1"/>
      <c r="AE676" s="1"/>
      <c r="AJ676" s="1"/>
      <c r="AK676" s="1"/>
      <c r="AP676" s="1"/>
      <c r="AQ676" s="1"/>
    </row>
    <row r="677" spans="1:43" x14ac:dyDescent="0.25">
      <c r="A677" s="1"/>
      <c r="H677" s="1"/>
      <c r="I677" s="27"/>
      <c r="K677" s="1"/>
      <c r="L677" s="1"/>
      <c r="S677" s="1"/>
      <c r="V677" s="1"/>
      <c r="AD677" s="1"/>
      <c r="AE677" s="1"/>
      <c r="AJ677" s="1"/>
      <c r="AK677" s="1"/>
      <c r="AP677" s="1"/>
      <c r="AQ677" s="1"/>
    </row>
    <row r="678" spans="1:43" x14ac:dyDescent="0.25">
      <c r="A678" s="1"/>
      <c r="H678" s="1"/>
      <c r="I678" s="27"/>
      <c r="K678" s="1"/>
      <c r="L678" s="1"/>
      <c r="S678" s="1"/>
      <c r="V678" s="1"/>
      <c r="AD678" s="1"/>
      <c r="AE678" s="1"/>
      <c r="AJ678" s="1"/>
      <c r="AK678" s="1"/>
      <c r="AP678" s="1"/>
      <c r="AQ678" s="1"/>
    </row>
    <row r="679" spans="1:43" x14ac:dyDescent="0.25">
      <c r="A679" s="1"/>
      <c r="H679" s="1"/>
      <c r="I679" s="27"/>
      <c r="K679" s="1"/>
      <c r="L679" s="1"/>
      <c r="S679" s="1"/>
      <c r="V679" s="1"/>
      <c r="AD679" s="1"/>
      <c r="AE679" s="1"/>
      <c r="AJ679" s="1"/>
      <c r="AK679" s="1"/>
      <c r="AP679" s="1"/>
      <c r="AQ679" s="1"/>
    </row>
    <row r="680" spans="1:43" x14ac:dyDescent="0.25">
      <c r="A680" s="1"/>
      <c r="H680" s="1"/>
      <c r="I680" s="27"/>
      <c r="K680" s="1"/>
      <c r="L680" s="1"/>
      <c r="S680" s="1"/>
      <c r="V680" s="1"/>
      <c r="AD680" s="1"/>
      <c r="AE680" s="1"/>
      <c r="AJ680" s="1"/>
      <c r="AK680" s="1"/>
      <c r="AP680" s="1"/>
      <c r="AQ680" s="1"/>
    </row>
    <row r="681" spans="1:43" x14ac:dyDescent="0.25">
      <c r="A681" s="1"/>
      <c r="H681" s="1"/>
      <c r="I681" s="27"/>
      <c r="K681" s="1"/>
      <c r="L681" s="1"/>
      <c r="S681" s="1"/>
      <c r="V681" s="1"/>
      <c r="AD681" s="1"/>
      <c r="AE681" s="1"/>
      <c r="AJ681" s="1"/>
      <c r="AK681" s="1"/>
      <c r="AP681" s="1"/>
      <c r="AQ681" s="1"/>
    </row>
    <row r="682" spans="1:43" x14ac:dyDescent="0.25">
      <c r="A682" s="1"/>
      <c r="H682" s="1"/>
      <c r="I682" s="27"/>
      <c r="K682" s="1"/>
      <c r="L682" s="1"/>
      <c r="S682" s="1"/>
      <c r="V682" s="1"/>
      <c r="AD682" s="1"/>
      <c r="AE682" s="1"/>
      <c r="AJ682" s="1"/>
      <c r="AK682" s="1"/>
      <c r="AP682" s="1"/>
      <c r="AQ682" s="1"/>
    </row>
    <row r="683" spans="1:43" x14ac:dyDescent="0.25">
      <c r="A683" s="1"/>
      <c r="H683" s="1"/>
      <c r="I683" s="27"/>
      <c r="K683" s="1"/>
      <c r="L683" s="1"/>
      <c r="S683" s="1"/>
      <c r="V683" s="1"/>
      <c r="AD683" s="1"/>
      <c r="AE683" s="1"/>
      <c r="AJ683" s="1"/>
      <c r="AK683" s="1"/>
      <c r="AP683" s="1"/>
      <c r="AQ683" s="1"/>
    </row>
    <row r="684" spans="1:43" x14ac:dyDescent="0.25">
      <c r="A684" s="1"/>
      <c r="H684" s="1"/>
      <c r="I684" s="27"/>
      <c r="K684" s="1"/>
      <c r="L684" s="1"/>
      <c r="S684" s="1"/>
      <c r="V684" s="1"/>
      <c r="AD684" s="1"/>
      <c r="AE684" s="1"/>
      <c r="AJ684" s="1"/>
      <c r="AK684" s="1"/>
      <c r="AP684" s="1"/>
      <c r="AQ684" s="1"/>
    </row>
    <row r="685" spans="1:43" x14ac:dyDescent="0.25">
      <c r="A685" s="1"/>
      <c r="H685" s="1"/>
      <c r="I685" s="27"/>
      <c r="K685" s="1"/>
      <c r="L685" s="1"/>
      <c r="S685" s="1"/>
      <c r="V685" s="1"/>
      <c r="AD685" s="1"/>
      <c r="AE685" s="1"/>
      <c r="AJ685" s="1"/>
      <c r="AK685" s="1"/>
      <c r="AP685" s="1"/>
      <c r="AQ685" s="1"/>
    </row>
    <row r="686" spans="1:43" x14ac:dyDescent="0.25">
      <c r="A686" s="1"/>
      <c r="H686" s="1"/>
      <c r="I686" s="27"/>
      <c r="K686" s="1"/>
      <c r="L686" s="1"/>
      <c r="S686" s="1"/>
      <c r="V686" s="1"/>
      <c r="AD686" s="1"/>
      <c r="AE686" s="1"/>
      <c r="AJ686" s="1"/>
      <c r="AK686" s="1"/>
      <c r="AP686" s="1"/>
      <c r="AQ686" s="1"/>
    </row>
    <row r="687" spans="1:43" x14ac:dyDescent="0.25">
      <c r="A687" s="1"/>
      <c r="H687" s="1"/>
      <c r="I687" s="27"/>
      <c r="K687" s="1"/>
      <c r="L687" s="1"/>
      <c r="S687" s="1"/>
      <c r="V687" s="1"/>
      <c r="AD687" s="1"/>
      <c r="AE687" s="1"/>
      <c r="AJ687" s="1"/>
      <c r="AK687" s="1"/>
      <c r="AP687" s="1"/>
      <c r="AQ687" s="1"/>
    </row>
    <row r="688" spans="1:43" x14ac:dyDescent="0.25">
      <c r="A688" s="1"/>
      <c r="H688" s="1"/>
      <c r="I688" s="27"/>
      <c r="K688" s="1"/>
      <c r="L688" s="1"/>
      <c r="S688" s="1"/>
      <c r="V688" s="1"/>
      <c r="AD688" s="1"/>
      <c r="AE688" s="1"/>
      <c r="AJ688" s="1"/>
      <c r="AK688" s="1"/>
      <c r="AP688" s="1"/>
      <c r="AQ688" s="1"/>
    </row>
    <row r="689" spans="1:43" x14ac:dyDescent="0.25">
      <c r="A689" s="1"/>
      <c r="H689" s="1"/>
      <c r="I689" s="27"/>
      <c r="K689" s="1"/>
      <c r="L689" s="1"/>
      <c r="S689" s="1"/>
      <c r="V689" s="1"/>
      <c r="AD689" s="1"/>
      <c r="AE689" s="1"/>
      <c r="AJ689" s="1"/>
      <c r="AK689" s="1"/>
      <c r="AP689" s="1"/>
      <c r="AQ689" s="1"/>
    </row>
    <row r="690" spans="1:43" x14ac:dyDescent="0.25">
      <c r="A690" s="1"/>
      <c r="H690" s="1"/>
      <c r="I690" s="27"/>
      <c r="K690" s="1"/>
      <c r="L690" s="1"/>
      <c r="S690" s="1"/>
      <c r="V690" s="1"/>
      <c r="AD690" s="1"/>
      <c r="AE690" s="1"/>
      <c r="AJ690" s="1"/>
      <c r="AK690" s="1"/>
      <c r="AP690" s="1"/>
      <c r="AQ690" s="1"/>
    </row>
    <row r="691" spans="1:43" x14ac:dyDescent="0.25">
      <c r="A691" s="1"/>
      <c r="H691" s="1"/>
      <c r="I691" s="27"/>
      <c r="K691" s="1"/>
      <c r="L691" s="1"/>
      <c r="S691" s="1"/>
      <c r="V691" s="1"/>
      <c r="AD691" s="1"/>
      <c r="AE691" s="1"/>
      <c r="AJ691" s="1"/>
      <c r="AK691" s="1"/>
      <c r="AP691" s="1"/>
      <c r="AQ691" s="1"/>
    </row>
    <row r="692" spans="1:43" x14ac:dyDescent="0.25">
      <c r="A692" s="1"/>
      <c r="H692" s="1"/>
      <c r="I692" s="27"/>
      <c r="K692" s="1"/>
      <c r="L692" s="1"/>
      <c r="S692" s="1"/>
      <c r="V692" s="1"/>
      <c r="AD692" s="1"/>
      <c r="AE692" s="1"/>
      <c r="AJ692" s="1"/>
      <c r="AK692" s="1"/>
      <c r="AP692" s="1"/>
      <c r="AQ692" s="1"/>
    </row>
    <row r="693" spans="1:43" x14ac:dyDescent="0.25">
      <c r="A693" s="1"/>
      <c r="H693" s="1"/>
      <c r="I693" s="27"/>
      <c r="K693" s="1"/>
      <c r="L693" s="1"/>
      <c r="S693" s="1"/>
      <c r="V693" s="1"/>
      <c r="AD693" s="1"/>
      <c r="AE693" s="1"/>
      <c r="AJ693" s="1"/>
      <c r="AK693" s="1"/>
      <c r="AP693" s="1"/>
      <c r="AQ693" s="1"/>
    </row>
    <row r="694" spans="1:43" x14ac:dyDescent="0.25">
      <c r="A694" s="1"/>
      <c r="H694" s="1"/>
      <c r="I694" s="27"/>
      <c r="K694" s="1"/>
      <c r="L694" s="1"/>
      <c r="S694" s="1"/>
      <c r="V694" s="1"/>
      <c r="AD694" s="1"/>
      <c r="AE694" s="1"/>
      <c r="AJ694" s="1"/>
      <c r="AK694" s="1"/>
      <c r="AP694" s="1"/>
      <c r="AQ694" s="1"/>
    </row>
    <row r="695" spans="1:43" x14ac:dyDescent="0.25">
      <c r="A695" s="1"/>
      <c r="H695" s="1"/>
      <c r="I695" s="27"/>
      <c r="K695" s="1"/>
      <c r="L695" s="1"/>
      <c r="S695" s="1"/>
      <c r="V695" s="1"/>
      <c r="AD695" s="1"/>
      <c r="AE695" s="1"/>
      <c r="AJ695" s="1"/>
      <c r="AK695" s="1"/>
      <c r="AP695" s="1"/>
      <c r="AQ695" s="1"/>
    </row>
    <row r="696" spans="1:43" x14ac:dyDescent="0.25">
      <c r="A696" s="1"/>
      <c r="H696" s="1"/>
      <c r="I696" s="27"/>
      <c r="K696" s="1"/>
      <c r="L696" s="1"/>
      <c r="S696" s="1"/>
      <c r="V696" s="1"/>
      <c r="AD696" s="1"/>
      <c r="AE696" s="1"/>
      <c r="AJ696" s="1"/>
      <c r="AK696" s="1"/>
      <c r="AP696" s="1"/>
      <c r="AQ696" s="1"/>
    </row>
    <row r="697" spans="1:43" x14ac:dyDescent="0.25">
      <c r="A697" s="1"/>
      <c r="H697" s="1"/>
      <c r="I697" s="27"/>
      <c r="K697" s="1"/>
      <c r="L697" s="1"/>
      <c r="S697" s="1"/>
      <c r="V697" s="1"/>
      <c r="AD697" s="1"/>
      <c r="AE697" s="1"/>
      <c r="AJ697" s="1"/>
      <c r="AK697" s="1"/>
      <c r="AP697" s="1"/>
      <c r="AQ697" s="1"/>
    </row>
    <row r="698" spans="1:43" x14ac:dyDescent="0.25">
      <c r="A698" s="1"/>
      <c r="H698" s="1"/>
      <c r="I698" s="27"/>
      <c r="K698" s="1"/>
      <c r="L698" s="1"/>
      <c r="S698" s="1"/>
      <c r="V698" s="1"/>
      <c r="AD698" s="1"/>
      <c r="AE698" s="1"/>
      <c r="AJ698" s="1"/>
      <c r="AK698" s="1"/>
      <c r="AP698" s="1"/>
      <c r="AQ698" s="1"/>
    </row>
    <row r="699" spans="1:43" x14ac:dyDescent="0.25">
      <c r="A699" s="1"/>
      <c r="H699" s="1"/>
      <c r="I699" s="27"/>
      <c r="K699" s="1"/>
      <c r="L699" s="1"/>
      <c r="S699" s="1"/>
      <c r="V699" s="1"/>
      <c r="AD699" s="1"/>
      <c r="AE699" s="1"/>
      <c r="AJ699" s="1"/>
      <c r="AK699" s="1"/>
      <c r="AP699" s="1"/>
      <c r="AQ699" s="1"/>
    </row>
    <row r="700" spans="1:43" x14ac:dyDescent="0.25">
      <c r="A700" s="1"/>
      <c r="H700" s="1"/>
      <c r="I700" s="27"/>
      <c r="K700" s="1"/>
      <c r="L700" s="1"/>
      <c r="S700" s="1"/>
      <c r="V700" s="1"/>
      <c r="AD700" s="1"/>
      <c r="AE700" s="1"/>
      <c r="AJ700" s="1"/>
      <c r="AK700" s="1"/>
      <c r="AP700" s="1"/>
      <c r="AQ700" s="1"/>
    </row>
    <row r="701" spans="1:43" x14ac:dyDescent="0.25">
      <c r="A701" s="1"/>
      <c r="H701" s="1"/>
      <c r="I701" s="27"/>
      <c r="K701" s="1"/>
      <c r="L701" s="1"/>
      <c r="S701" s="1"/>
      <c r="V701" s="1"/>
      <c r="AD701" s="1"/>
      <c r="AE701" s="1"/>
      <c r="AJ701" s="1"/>
      <c r="AK701" s="1"/>
      <c r="AP701" s="1"/>
      <c r="AQ701" s="1"/>
    </row>
    <row r="702" spans="1:43" x14ac:dyDescent="0.25">
      <c r="A702" s="1"/>
      <c r="H702" s="1"/>
      <c r="I702" s="27"/>
      <c r="K702" s="1"/>
      <c r="L702" s="1"/>
      <c r="S702" s="1"/>
      <c r="V702" s="1"/>
      <c r="AD702" s="1"/>
      <c r="AE702" s="1"/>
      <c r="AJ702" s="1"/>
      <c r="AK702" s="1"/>
      <c r="AP702" s="1"/>
      <c r="AQ702" s="1"/>
    </row>
    <row r="703" spans="1:43" x14ac:dyDescent="0.25">
      <c r="A703" s="1"/>
      <c r="H703" s="1"/>
      <c r="I703" s="27"/>
      <c r="K703" s="1"/>
      <c r="L703" s="1"/>
      <c r="S703" s="1"/>
      <c r="V703" s="1"/>
      <c r="AD703" s="1"/>
      <c r="AE703" s="1"/>
      <c r="AJ703" s="1"/>
      <c r="AK703" s="1"/>
      <c r="AP703" s="1"/>
      <c r="AQ703" s="1"/>
    </row>
    <row r="704" spans="1:43" x14ac:dyDescent="0.25">
      <c r="A704" s="1"/>
      <c r="H704" s="1"/>
      <c r="I704" s="27"/>
      <c r="K704" s="1"/>
      <c r="L704" s="1"/>
      <c r="S704" s="1"/>
      <c r="V704" s="1"/>
      <c r="AD704" s="1"/>
      <c r="AE704" s="1"/>
      <c r="AJ704" s="1"/>
      <c r="AK704" s="1"/>
      <c r="AP704" s="1"/>
      <c r="AQ704" s="1"/>
    </row>
    <row r="705" spans="1:43" x14ac:dyDescent="0.25">
      <c r="A705" s="1"/>
      <c r="H705" s="1"/>
      <c r="I705" s="27"/>
      <c r="K705" s="1"/>
      <c r="L705" s="1"/>
      <c r="S705" s="1"/>
      <c r="V705" s="1"/>
      <c r="AD705" s="1"/>
      <c r="AE705" s="1"/>
      <c r="AJ705" s="1"/>
      <c r="AK705" s="1"/>
      <c r="AP705" s="1"/>
      <c r="AQ705" s="1"/>
    </row>
    <row r="706" spans="1:43" x14ac:dyDescent="0.25">
      <c r="A706" s="1"/>
      <c r="H706" s="1"/>
      <c r="I706" s="27"/>
      <c r="K706" s="1"/>
      <c r="L706" s="1"/>
      <c r="S706" s="1"/>
      <c r="V706" s="1"/>
      <c r="AD706" s="1"/>
      <c r="AE706" s="1"/>
      <c r="AJ706" s="1"/>
      <c r="AK706" s="1"/>
      <c r="AP706" s="1"/>
      <c r="AQ706" s="1"/>
    </row>
    <row r="707" spans="1:43" x14ac:dyDescent="0.25">
      <c r="A707" s="1"/>
      <c r="H707" s="1"/>
      <c r="I707" s="27"/>
      <c r="K707" s="1"/>
      <c r="L707" s="1"/>
      <c r="S707" s="1"/>
      <c r="V707" s="1"/>
      <c r="AD707" s="1"/>
      <c r="AE707" s="1"/>
      <c r="AJ707" s="1"/>
      <c r="AK707" s="1"/>
      <c r="AP707" s="1"/>
      <c r="AQ707" s="1"/>
    </row>
    <row r="708" spans="1:43" x14ac:dyDescent="0.25">
      <c r="A708" s="1"/>
      <c r="H708" s="1"/>
      <c r="I708" s="27"/>
      <c r="K708" s="1"/>
      <c r="L708" s="1"/>
      <c r="S708" s="1"/>
      <c r="V708" s="1"/>
      <c r="AD708" s="1"/>
      <c r="AE708" s="1"/>
      <c r="AJ708" s="1"/>
      <c r="AK708" s="1"/>
      <c r="AP708" s="1"/>
      <c r="AQ708" s="1"/>
    </row>
    <row r="709" spans="1:43" x14ac:dyDescent="0.25">
      <c r="A709" s="1"/>
      <c r="H709" s="1"/>
      <c r="I709" s="27"/>
      <c r="K709" s="1"/>
      <c r="L709" s="1"/>
      <c r="S709" s="1"/>
      <c r="V709" s="1"/>
      <c r="AD709" s="1"/>
      <c r="AE709" s="1"/>
      <c r="AJ709" s="1"/>
      <c r="AK709" s="1"/>
      <c r="AP709" s="1"/>
      <c r="AQ709" s="1"/>
    </row>
    <row r="710" spans="1:43" x14ac:dyDescent="0.25">
      <c r="A710" s="1"/>
      <c r="H710" s="1"/>
      <c r="I710" s="27"/>
      <c r="K710" s="1"/>
      <c r="L710" s="1"/>
      <c r="S710" s="1"/>
      <c r="V710" s="1"/>
      <c r="AD710" s="1"/>
      <c r="AE710" s="1"/>
      <c r="AJ710" s="1"/>
      <c r="AK710" s="1"/>
      <c r="AP710" s="1"/>
      <c r="AQ710" s="1"/>
    </row>
    <row r="711" spans="1:43" x14ac:dyDescent="0.25">
      <c r="A711" s="1"/>
      <c r="H711" s="1"/>
      <c r="I711" s="27"/>
      <c r="K711" s="1"/>
      <c r="L711" s="1"/>
      <c r="S711" s="1"/>
      <c r="V711" s="1"/>
      <c r="AD711" s="1"/>
      <c r="AE711" s="1"/>
      <c r="AJ711" s="1"/>
      <c r="AK711" s="1"/>
      <c r="AP711" s="1"/>
      <c r="AQ711" s="1"/>
    </row>
    <row r="712" spans="1:43" x14ac:dyDescent="0.25">
      <c r="A712" s="1"/>
      <c r="H712" s="1"/>
      <c r="I712" s="27"/>
      <c r="K712" s="1"/>
      <c r="L712" s="1"/>
      <c r="S712" s="1"/>
      <c r="V712" s="1"/>
      <c r="AD712" s="1"/>
      <c r="AE712" s="1"/>
      <c r="AJ712" s="1"/>
      <c r="AK712" s="1"/>
      <c r="AP712" s="1"/>
      <c r="AQ712" s="1"/>
    </row>
    <row r="713" spans="1:43" x14ac:dyDescent="0.25">
      <c r="A713" s="1"/>
      <c r="H713" s="1"/>
      <c r="I713" s="27"/>
      <c r="K713" s="1"/>
      <c r="L713" s="1"/>
      <c r="S713" s="1"/>
      <c r="V713" s="1"/>
      <c r="AD713" s="1"/>
      <c r="AE713" s="1"/>
      <c r="AJ713" s="1"/>
      <c r="AK713" s="1"/>
      <c r="AP713" s="1"/>
      <c r="AQ713" s="1"/>
    </row>
    <row r="714" spans="1:43" x14ac:dyDescent="0.25">
      <c r="A714" s="1"/>
      <c r="H714" s="1"/>
      <c r="I714" s="27"/>
      <c r="K714" s="1"/>
      <c r="L714" s="1"/>
      <c r="S714" s="1"/>
      <c r="V714" s="1"/>
      <c r="AD714" s="1"/>
      <c r="AE714" s="1"/>
      <c r="AJ714" s="1"/>
      <c r="AK714" s="1"/>
      <c r="AP714" s="1"/>
      <c r="AQ714" s="1"/>
    </row>
    <row r="715" spans="1:43" x14ac:dyDescent="0.25">
      <c r="A715" s="1"/>
      <c r="H715" s="1"/>
      <c r="I715" s="27"/>
      <c r="K715" s="1"/>
      <c r="L715" s="1"/>
      <c r="S715" s="1"/>
      <c r="V715" s="1"/>
      <c r="AD715" s="1"/>
      <c r="AE715" s="1"/>
      <c r="AJ715" s="1"/>
      <c r="AK715" s="1"/>
      <c r="AP715" s="1"/>
      <c r="AQ715" s="1"/>
    </row>
    <row r="716" spans="1:43" x14ac:dyDescent="0.25">
      <c r="A716" s="1"/>
      <c r="H716" s="1"/>
      <c r="I716" s="27"/>
      <c r="K716" s="1"/>
      <c r="L716" s="1"/>
      <c r="S716" s="1"/>
      <c r="V716" s="1"/>
      <c r="AD716" s="1"/>
      <c r="AE716" s="1"/>
      <c r="AJ716" s="1"/>
      <c r="AK716" s="1"/>
      <c r="AP716" s="1"/>
      <c r="AQ716" s="1"/>
    </row>
    <row r="717" spans="1:43" x14ac:dyDescent="0.25">
      <c r="A717" s="1"/>
      <c r="H717" s="1"/>
      <c r="I717" s="27"/>
      <c r="K717" s="1"/>
      <c r="L717" s="1"/>
      <c r="S717" s="1"/>
      <c r="V717" s="1"/>
      <c r="AD717" s="1"/>
      <c r="AE717" s="1"/>
      <c r="AJ717" s="1"/>
      <c r="AK717" s="1"/>
      <c r="AP717" s="1"/>
      <c r="AQ717" s="1"/>
    </row>
    <row r="718" spans="1:43" x14ac:dyDescent="0.25">
      <c r="A718" s="1"/>
      <c r="H718" s="1"/>
      <c r="I718" s="27"/>
      <c r="K718" s="1"/>
      <c r="L718" s="1"/>
      <c r="S718" s="1"/>
      <c r="V718" s="1"/>
      <c r="AD718" s="1"/>
      <c r="AE718" s="1"/>
      <c r="AJ718" s="1"/>
      <c r="AK718" s="1"/>
      <c r="AP718" s="1"/>
      <c r="AQ718" s="1"/>
    </row>
    <row r="719" spans="1:43" x14ac:dyDescent="0.25">
      <c r="A719" s="1"/>
      <c r="H719" s="1"/>
      <c r="I719" s="27"/>
      <c r="K719" s="1"/>
      <c r="L719" s="1"/>
      <c r="S719" s="1"/>
      <c r="V719" s="1"/>
      <c r="AD719" s="1"/>
      <c r="AE719" s="1"/>
      <c r="AJ719" s="1"/>
      <c r="AK719" s="1"/>
      <c r="AP719" s="1"/>
      <c r="AQ719" s="1"/>
    </row>
    <row r="720" spans="1:43" x14ac:dyDescent="0.25">
      <c r="A720" s="1"/>
      <c r="H720" s="1"/>
      <c r="I720" s="27"/>
      <c r="K720" s="1"/>
      <c r="L720" s="1"/>
      <c r="S720" s="1"/>
      <c r="V720" s="1"/>
      <c r="AD720" s="1"/>
      <c r="AE720" s="1"/>
      <c r="AJ720" s="1"/>
      <c r="AK720" s="1"/>
      <c r="AP720" s="1"/>
      <c r="AQ720" s="1"/>
    </row>
    <row r="721" spans="1:43" x14ac:dyDescent="0.25">
      <c r="A721" s="1"/>
      <c r="H721" s="1"/>
      <c r="I721" s="27"/>
      <c r="K721" s="1"/>
      <c r="L721" s="1"/>
      <c r="S721" s="1"/>
      <c r="V721" s="1"/>
      <c r="AD721" s="1"/>
      <c r="AE721" s="1"/>
      <c r="AJ721" s="1"/>
      <c r="AK721" s="1"/>
      <c r="AP721" s="1"/>
      <c r="AQ721" s="1"/>
    </row>
    <row r="722" spans="1:43" x14ac:dyDescent="0.25">
      <c r="A722" s="1"/>
      <c r="H722" s="1"/>
      <c r="I722" s="27"/>
      <c r="K722" s="1"/>
      <c r="L722" s="1"/>
      <c r="S722" s="1"/>
      <c r="V722" s="1"/>
      <c r="AD722" s="1"/>
      <c r="AE722" s="1"/>
      <c r="AJ722" s="1"/>
      <c r="AK722" s="1"/>
      <c r="AP722" s="1"/>
      <c r="AQ722" s="1"/>
    </row>
    <row r="723" spans="1:43" x14ac:dyDescent="0.25">
      <c r="A723" s="1"/>
      <c r="H723" s="1"/>
      <c r="I723" s="27"/>
      <c r="K723" s="1"/>
      <c r="L723" s="1"/>
      <c r="S723" s="1"/>
      <c r="V723" s="1"/>
      <c r="AD723" s="1"/>
      <c r="AE723" s="1"/>
      <c r="AJ723" s="1"/>
      <c r="AK723" s="1"/>
      <c r="AP723" s="1"/>
      <c r="AQ723" s="1"/>
    </row>
    <row r="724" spans="1:43" x14ac:dyDescent="0.25">
      <c r="A724" s="1"/>
      <c r="H724" s="1"/>
      <c r="I724" s="27"/>
      <c r="K724" s="1"/>
      <c r="L724" s="1"/>
      <c r="S724" s="1"/>
      <c r="V724" s="1"/>
      <c r="AD724" s="1"/>
      <c r="AE724" s="1"/>
      <c r="AJ724" s="1"/>
      <c r="AK724" s="1"/>
      <c r="AP724" s="1"/>
      <c r="AQ724" s="1"/>
    </row>
    <row r="725" spans="1:43" x14ac:dyDescent="0.25">
      <c r="A725" s="1"/>
      <c r="H725" s="1"/>
      <c r="I725" s="27"/>
      <c r="K725" s="1"/>
      <c r="L725" s="1"/>
      <c r="S725" s="1"/>
      <c r="V725" s="1"/>
      <c r="AD725" s="1"/>
      <c r="AE725" s="1"/>
      <c r="AJ725" s="1"/>
      <c r="AK725" s="1"/>
      <c r="AP725" s="1"/>
      <c r="AQ725" s="1"/>
    </row>
    <row r="726" spans="1:43" x14ac:dyDescent="0.25">
      <c r="A726" s="1"/>
      <c r="H726" s="1"/>
      <c r="I726" s="27"/>
      <c r="K726" s="1"/>
      <c r="L726" s="1"/>
      <c r="S726" s="1"/>
      <c r="V726" s="1"/>
      <c r="AD726" s="1"/>
      <c r="AE726" s="1"/>
      <c r="AJ726" s="1"/>
      <c r="AK726" s="1"/>
      <c r="AP726" s="1"/>
      <c r="AQ726" s="1"/>
    </row>
    <row r="727" spans="1:43" x14ac:dyDescent="0.25">
      <c r="A727" s="1"/>
      <c r="H727" s="1"/>
      <c r="I727" s="27"/>
      <c r="K727" s="1"/>
      <c r="L727" s="1"/>
      <c r="S727" s="1"/>
      <c r="V727" s="1"/>
      <c r="AD727" s="1"/>
      <c r="AE727" s="1"/>
      <c r="AJ727" s="1"/>
      <c r="AK727" s="1"/>
      <c r="AP727" s="1"/>
      <c r="AQ727" s="1"/>
    </row>
    <row r="728" spans="1:43" x14ac:dyDescent="0.25">
      <c r="A728" s="1"/>
      <c r="H728" s="1"/>
      <c r="I728" s="27"/>
      <c r="K728" s="1"/>
      <c r="L728" s="1"/>
      <c r="S728" s="1"/>
      <c r="V728" s="1"/>
      <c r="AD728" s="1"/>
      <c r="AE728" s="1"/>
      <c r="AJ728" s="1"/>
      <c r="AK728" s="1"/>
      <c r="AP728" s="1"/>
      <c r="AQ728" s="1"/>
    </row>
    <row r="729" spans="1:43" x14ac:dyDescent="0.25">
      <c r="A729" s="1"/>
      <c r="H729" s="1"/>
      <c r="I729" s="27"/>
      <c r="K729" s="1"/>
      <c r="L729" s="1"/>
      <c r="S729" s="1"/>
      <c r="V729" s="1"/>
      <c r="AD729" s="1"/>
      <c r="AE729" s="1"/>
      <c r="AJ729" s="1"/>
      <c r="AK729" s="1"/>
      <c r="AP729" s="1"/>
      <c r="AQ729" s="1"/>
    </row>
    <row r="730" spans="1:43" x14ac:dyDescent="0.25">
      <c r="A730" s="1"/>
      <c r="H730" s="1"/>
      <c r="I730" s="27"/>
      <c r="K730" s="1"/>
      <c r="L730" s="1"/>
      <c r="S730" s="1"/>
      <c r="V730" s="1"/>
      <c r="AD730" s="1"/>
      <c r="AE730" s="1"/>
      <c r="AJ730" s="1"/>
      <c r="AK730" s="1"/>
      <c r="AP730" s="1"/>
      <c r="AQ730" s="1"/>
    </row>
    <row r="731" spans="1:43" x14ac:dyDescent="0.25">
      <c r="A731" s="1"/>
      <c r="H731" s="1"/>
      <c r="I731" s="27"/>
      <c r="K731" s="1"/>
      <c r="L731" s="1"/>
      <c r="S731" s="1"/>
      <c r="V731" s="1"/>
      <c r="AD731" s="1"/>
      <c r="AE731" s="1"/>
      <c r="AJ731" s="1"/>
      <c r="AK731" s="1"/>
      <c r="AP731" s="1"/>
      <c r="AQ731" s="1"/>
    </row>
    <row r="732" spans="1:43" x14ac:dyDescent="0.25">
      <c r="A732" s="1"/>
      <c r="H732" s="1"/>
      <c r="I732" s="27"/>
      <c r="K732" s="1"/>
      <c r="L732" s="1"/>
      <c r="S732" s="1"/>
      <c r="V732" s="1"/>
      <c r="AD732" s="1"/>
      <c r="AE732" s="1"/>
      <c r="AJ732" s="1"/>
      <c r="AK732" s="1"/>
      <c r="AP732" s="1"/>
      <c r="AQ732" s="1"/>
    </row>
    <row r="733" spans="1:43" x14ac:dyDescent="0.25">
      <c r="A733" s="1"/>
      <c r="H733" s="1"/>
      <c r="I733" s="27"/>
      <c r="K733" s="1"/>
      <c r="L733" s="1"/>
      <c r="S733" s="1"/>
      <c r="V733" s="1"/>
      <c r="AD733" s="1"/>
      <c r="AE733" s="1"/>
      <c r="AJ733" s="1"/>
      <c r="AK733" s="1"/>
      <c r="AP733" s="1"/>
      <c r="AQ733" s="1"/>
    </row>
    <row r="734" spans="1:43" x14ac:dyDescent="0.25">
      <c r="A734" s="1"/>
      <c r="H734" s="1"/>
      <c r="I734" s="27"/>
      <c r="K734" s="1"/>
      <c r="L734" s="1"/>
      <c r="S734" s="1"/>
      <c r="V734" s="1"/>
      <c r="AD734" s="1"/>
      <c r="AE734" s="1"/>
      <c r="AJ734" s="1"/>
      <c r="AK734" s="1"/>
      <c r="AP734" s="1"/>
      <c r="AQ734" s="1"/>
    </row>
    <row r="735" spans="1:43" x14ac:dyDescent="0.25">
      <c r="A735" s="1"/>
      <c r="H735" s="1"/>
      <c r="I735" s="27"/>
      <c r="K735" s="1"/>
      <c r="L735" s="1"/>
      <c r="S735" s="1"/>
      <c r="V735" s="1"/>
      <c r="AD735" s="1"/>
      <c r="AE735" s="1"/>
      <c r="AJ735" s="1"/>
      <c r="AK735" s="1"/>
      <c r="AP735" s="1"/>
      <c r="AQ735" s="1"/>
    </row>
    <row r="736" spans="1:43" x14ac:dyDescent="0.25">
      <c r="A736" s="1"/>
      <c r="H736" s="1"/>
      <c r="I736" s="27"/>
      <c r="K736" s="1"/>
      <c r="L736" s="1"/>
      <c r="S736" s="1"/>
      <c r="V736" s="1"/>
      <c r="AD736" s="1"/>
      <c r="AE736" s="1"/>
      <c r="AJ736" s="1"/>
      <c r="AK736" s="1"/>
      <c r="AP736" s="1"/>
      <c r="AQ736" s="1"/>
    </row>
    <row r="737" spans="1:43" x14ac:dyDescent="0.25">
      <c r="A737" s="1"/>
      <c r="H737" s="1"/>
      <c r="I737" s="27"/>
      <c r="K737" s="1"/>
      <c r="L737" s="1"/>
      <c r="S737" s="1"/>
      <c r="V737" s="1"/>
      <c r="AD737" s="1"/>
      <c r="AE737" s="1"/>
      <c r="AJ737" s="1"/>
      <c r="AK737" s="1"/>
      <c r="AP737" s="1"/>
      <c r="AQ737" s="1"/>
    </row>
    <row r="738" spans="1:43" x14ac:dyDescent="0.25">
      <c r="A738" s="1"/>
      <c r="H738" s="1"/>
      <c r="I738" s="27"/>
      <c r="K738" s="1"/>
      <c r="L738" s="1"/>
      <c r="S738" s="1"/>
      <c r="V738" s="1"/>
      <c r="AD738" s="1"/>
      <c r="AE738" s="1"/>
      <c r="AJ738" s="1"/>
      <c r="AK738" s="1"/>
      <c r="AP738" s="1"/>
      <c r="AQ738" s="1"/>
    </row>
    <row r="739" spans="1:43" x14ac:dyDescent="0.25">
      <c r="A739" s="1"/>
      <c r="H739" s="1"/>
      <c r="I739" s="27"/>
      <c r="K739" s="1"/>
      <c r="L739" s="1"/>
      <c r="S739" s="1"/>
      <c r="V739" s="1"/>
      <c r="AD739" s="1"/>
      <c r="AE739" s="1"/>
      <c r="AJ739" s="1"/>
      <c r="AK739" s="1"/>
      <c r="AP739" s="1"/>
      <c r="AQ739" s="1"/>
    </row>
    <row r="740" spans="1:43" x14ac:dyDescent="0.25">
      <c r="A740" s="1"/>
      <c r="H740" s="1"/>
      <c r="I740" s="27"/>
      <c r="K740" s="1"/>
      <c r="L740" s="1"/>
      <c r="S740" s="1"/>
      <c r="V740" s="1"/>
      <c r="AD740" s="1"/>
      <c r="AE740" s="1"/>
      <c r="AJ740" s="1"/>
      <c r="AK740" s="1"/>
      <c r="AP740" s="1"/>
      <c r="AQ740" s="1"/>
    </row>
    <row r="741" spans="1:43" x14ac:dyDescent="0.25">
      <c r="A741" s="1"/>
      <c r="H741" s="1"/>
      <c r="I741" s="27"/>
      <c r="K741" s="1"/>
      <c r="L741" s="1"/>
      <c r="S741" s="1"/>
      <c r="V741" s="1"/>
      <c r="AD741" s="1"/>
      <c r="AE741" s="1"/>
      <c r="AJ741" s="1"/>
      <c r="AK741" s="1"/>
      <c r="AP741" s="1"/>
      <c r="AQ741" s="1"/>
    </row>
    <row r="742" spans="1:43" x14ac:dyDescent="0.25">
      <c r="A742" s="1"/>
      <c r="H742" s="1"/>
      <c r="I742" s="27"/>
      <c r="K742" s="1"/>
      <c r="L742" s="1"/>
      <c r="S742" s="1"/>
      <c r="V742" s="1"/>
      <c r="AD742" s="1"/>
      <c r="AE742" s="1"/>
      <c r="AJ742" s="1"/>
      <c r="AK742" s="1"/>
      <c r="AP742" s="1"/>
      <c r="AQ742" s="1"/>
    </row>
    <row r="743" spans="1:43" x14ac:dyDescent="0.25">
      <c r="A743" s="1"/>
      <c r="H743" s="1"/>
      <c r="I743" s="27"/>
      <c r="K743" s="1"/>
      <c r="L743" s="1"/>
      <c r="S743" s="1"/>
      <c r="V743" s="1"/>
      <c r="AD743" s="1"/>
      <c r="AE743" s="1"/>
      <c r="AJ743" s="1"/>
      <c r="AK743" s="1"/>
      <c r="AP743" s="1"/>
      <c r="AQ743" s="1"/>
    </row>
    <row r="744" spans="1:43" x14ac:dyDescent="0.25">
      <c r="A744" s="1"/>
      <c r="H744" s="1"/>
      <c r="I744" s="27"/>
      <c r="K744" s="1"/>
      <c r="L744" s="1"/>
      <c r="S744" s="1"/>
      <c r="V744" s="1"/>
      <c r="AD744" s="1"/>
      <c r="AE744" s="1"/>
      <c r="AJ744" s="1"/>
      <c r="AK744" s="1"/>
      <c r="AP744" s="1"/>
      <c r="AQ744" s="1"/>
    </row>
    <row r="745" spans="1:43" x14ac:dyDescent="0.25">
      <c r="A745" s="1"/>
      <c r="H745" s="1"/>
      <c r="I745" s="27"/>
      <c r="K745" s="1"/>
      <c r="L745" s="1"/>
      <c r="S745" s="1"/>
      <c r="V745" s="1"/>
      <c r="AD745" s="1"/>
      <c r="AE745" s="1"/>
      <c r="AJ745" s="1"/>
      <c r="AK745" s="1"/>
      <c r="AP745" s="1"/>
      <c r="AQ745" s="1"/>
    </row>
    <row r="746" spans="1:43" x14ac:dyDescent="0.25">
      <c r="A746" s="1"/>
      <c r="H746" s="1"/>
      <c r="I746" s="27"/>
      <c r="K746" s="1"/>
      <c r="L746" s="1"/>
      <c r="S746" s="1"/>
      <c r="V746" s="1"/>
      <c r="AD746" s="1"/>
      <c r="AE746" s="1"/>
      <c r="AJ746" s="1"/>
      <c r="AK746" s="1"/>
      <c r="AP746" s="1"/>
      <c r="AQ746" s="1"/>
    </row>
    <row r="747" spans="1:43" x14ac:dyDescent="0.25">
      <c r="A747" s="1"/>
      <c r="H747" s="1"/>
      <c r="I747" s="27"/>
      <c r="K747" s="1"/>
      <c r="L747" s="1"/>
      <c r="S747" s="1"/>
      <c r="V747" s="1"/>
      <c r="AD747" s="1"/>
      <c r="AE747" s="1"/>
      <c r="AJ747" s="1"/>
      <c r="AK747" s="1"/>
      <c r="AP747" s="1"/>
      <c r="AQ747" s="1"/>
    </row>
    <row r="748" spans="1:43" x14ac:dyDescent="0.25">
      <c r="A748" s="1"/>
      <c r="H748" s="1"/>
      <c r="I748" s="27"/>
      <c r="K748" s="1"/>
      <c r="L748" s="1"/>
      <c r="S748" s="1"/>
      <c r="V748" s="1"/>
      <c r="AD748" s="1"/>
      <c r="AE748" s="1"/>
      <c r="AJ748" s="1"/>
      <c r="AK748" s="1"/>
      <c r="AP748" s="1"/>
      <c r="AQ748" s="1"/>
    </row>
    <row r="749" spans="1:43" x14ac:dyDescent="0.25">
      <c r="A749" s="1"/>
      <c r="H749" s="1"/>
      <c r="I749" s="27"/>
      <c r="K749" s="1"/>
      <c r="L749" s="1"/>
      <c r="S749" s="1"/>
      <c r="V749" s="1"/>
      <c r="AD749" s="1"/>
      <c r="AE749" s="1"/>
      <c r="AJ749" s="1"/>
      <c r="AK749" s="1"/>
      <c r="AP749" s="1"/>
      <c r="AQ749" s="1"/>
    </row>
    <row r="750" spans="1:43" x14ac:dyDescent="0.25">
      <c r="A750" s="1"/>
      <c r="H750" s="1"/>
      <c r="I750" s="27"/>
      <c r="K750" s="1"/>
      <c r="L750" s="1"/>
      <c r="S750" s="1"/>
      <c r="V750" s="1"/>
      <c r="AD750" s="1"/>
      <c r="AE750" s="1"/>
      <c r="AJ750" s="1"/>
      <c r="AK750" s="1"/>
      <c r="AP750" s="1"/>
      <c r="AQ750" s="1"/>
    </row>
    <row r="751" spans="1:43" x14ac:dyDescent="0.25">
      <c r="A751" s="1"/>
      <c r="H751" s="1"/>
      <c r="I751" s="27"/>
      <c r="K751" s="1"/>
      <c r="L751" s="1"/>
      <c r="S751" s="1"/>
      <c r="V751" s="1"/>
      <c r="AD751" s="1"/>
      <c r="AE751" s="1"/>
      <c r="AJ751" s="1"/>
      <c r="AK751" s="1"/>
      <c r="AP751" s="1"/>
      <c r="AQ751" s="1"/>
    </row>
    <row r="752" spans="1:43" x14ac:dyDescent="0.25">
      <c r="A752" s="1"/>
      <c r="H752" s="1"/>
      <c r="I752" s="27"/>
      <c r="K752" s="1"/>
      <c r="L752" s="1"/>
      <c r="S752" s="1"/>
      <c r="V752" s="1"/>
      <c r="AD752" s="1"/>
      <c r="AE752" s="1"/>
      <c r="AJ752" s="1"/>
      <c r="AK752" s="1"/>
      <c r="AP752" s="1"/>
      <c r="AQ752" s="1"/>
    </row>
    <row r="753" spans="1:43" x14ac:dyDescent="0.25">
      <c r="A753" s="1"/>
      <c r="H753" s="1"/>
      <c r="I753" s="27"/>
      <c r="K753" s="1"/>
      <c r="L753" s="1"/>
      <c r="S753" s="1"/>
      <c r="V753" s="1"/>
      <c r="AD753" s="1"/>
      <c r="AE753" s="1"/>
      <c r="AJ753" s="1"/>
      <c r="AK753" s="1"/>
      <c r="AP753" s="1"/>
      <c r="AQ753" s="1"/>
    </row>
    <row r="754" spans="1:43" x14ac:dyDescent="0.25">
      <c r="A754" s="1"/>
      <c r="H754" s="1"/>
      <c r="I754" s="27"/>
      <c r="K754" s="1"/>
      <c r="L754" s="1"/>
      <c r="S754" s="1"/>
      <c r="V754" s="1"/>
      <c r="AD754" s="1"/>
      <c r="AE754" s="1"/>
      <c r="AJ754" s="1"/>
      <c r="AK754" s="1"/>
      <c r="AP754" s="1"/>
      <c r="AQ754" s="1"/>
    </row>
    <row r="755" spans="1:43" x14ac:dyDescent="0.25">
      <c r="A755" s="1"/>
      <c r="H755" s="1"/>
      <c r="I755" s="27"/>
      <c r="K755" s="1"/>
      <c r="L755" s="1"/>
      <c r="S755" s="1"/>
      <c r="V755" s="1"/>
      <c r="AD755" s="1"/>
      <c r="AE755" s="1"/>
      <c r="AJ755" s="1"/>
      <c r="AK755" s="1"/>
      <c r="AP755" s="1"/>
      <c r="AQ755" s="1"/>
    </row>
    <row r="756" spans="1:43" x14ac:dyDescent="0.25">
      <c r="A756" s="1"/>
      <c r="H756" s="1"/>
      <c r="I756" s="27"/>
      <c r="K756" s="1"/>
      <c r="L756" s="1"/>
      <c r="S756" s="1"/>
      <c r="V756" s="1"/>
      <c r="AD756" s="1"/>
      <c r="AE756" s="1"/>
      <c r="AJ756" s="1"/>
      <c r="AK756" s="1"/>
      <c r="AP756" s="1"/>
      <c r="AQ756" s="1"/>
    </row>
    <row r="757" spans="1:43" x14ac:dyDescent="0.25">
      <c r="A757" s="1"/>
      <c r="H757" s="1"/>
      <c r="I757" s="27"/>
      <c r="K757" s="1"/>
      <c r="L757" s="1"/>
      <c r="S757" s="1"/>
      <c r="V757" s="1"/>
      <c r="AD757" s="1"/>
      <c r="AE757" s="1"/>
      <c r="AJ757" s="1"/>
      <c r="AK757" s="1"/>
      <c r="AP757" s="1"/>
      <c r="AQ757" s="1"/>
    </row>
    <row r="758" spans="1:43" x14ac:dyDescent="0.25">
      <c r="A758" s="1"/>
      <c r="H758" s="1"/>
      <c r="I758" s="27"/>
      <c r="K758" s="1"/>
      <c r="L758" s="1"/>
      <c r="S758" s="1"/>
      <c r="V758" s="1"/>
      <c r="AD758" s="1"/>
      <c r="AE758" s="1"/>
      <c r="AJ758" s="1"/>
      <c r="AK758" s="1"/>
      <c r="AP758" s="1"/>
      <c r="AQ758" s="1"/>
    </row>
    <row r="759" spans="1:43" x14ac:dyDescent="0.25">
      <c r="A759" s="1"/>
      <c r="H759" s="1"/>
      <c r="I759" s="27"/>
      <c r="K759" s="1"/>
      <c r="L759" s="1"/>
      <c r="S759" s="1"/>
      <c r="V759" s="1"/>
      <c r="AD759" s="1"/>
      <c r="AE759" s="1"/>
      <c r="AJ759" s="1"/>
      <c r="AK759" s="1"/>
      <c r="AP759" s="1"/>
      <c r="AQ759" s="1"/>
    </row>
    <row r="760" spans="1:43" x14ac:dyDescent="0.25">
      <c r="A760" s="1"/>
      <c r="H760" s="1"/>
      <c r="I760" s="27"/>
      <c r="K760" s="1"/>
      <c r="L760" s="1"/>
      <c r="S760" s="1"/>
      <c r="V760" s="1"/>
      <c r="AD760" s="1"/>
      <c r="AE760" s="1"/>
      <c r="AJ760" s="1"/>
      <c r="AK760" s="1"/>
      <c r="AP760" s="1"/>
      <c r="AQ760" s="1"/>
    </row>
    <row r="761" spans="1:43" x14ac:dyDescent="0.25">
      <c r="A761" s="1"/>
      <c r="H761" s="1"/>
      <c r="I761" s="27"/>
      <c r="K761" s="1"/>
      <c r="L761" s="1"/>
      <c r="S761" s="1"/>
      <c r="V761" s="1"/>
      <c r="AD761" s="1"/>
      <c r="AE761" s="1"/>
      <c r="AJ761" s="1"/>
      <c r="AK761" s="1"/>
      <c r="AP761" s="1"/>
      <c r="AQ761" s="1"/>
    </row>
    <row r="762" spans="1:43" x14ac:dyDescent="0.25">
      <c r="A762" s="1"/>
      <c r="H762" s="1"/>
      <c r="I762" s="27"/>
      <c r="K762" s="1"/>
      <c r="L762" s="1"/>
      <c r="S762" s="1"/>
      <c r="V762" s="1"/>
      <c r="AD762" s="1"/>
      <c r="AE762" s="1"/>
      <c r="AJ762" s="1"/>
      <c r="AK762" s="1"/>
      <c r="AP762" s="1"/>
      <c r="AQ762" s="1"/>
    </row>
    <row r="763" spans="1:43" x14ac:dyDescent="0.25">
      <c r="A763" s="1"/>
      <c r="H763" s="1"/>
      <c r="I763" s="27"/>
      <c r="K763" s="1"/>
      <c r="L763" s="1"/>
      <c r="S763" s="1"/>
      <c r="V763" s="1"/>
      <c r="AD763" s="1"/>
      <c r="AE763" s="1"/>
      <c r="AJ763" s="1"/>
      <c r="AK763" s="1"/>
      <c r="AP763" s="1"/>
      <c r="AQ763" s="1"/>
    </row>
    <row r="764" spans="1:43" x14ac:dyDescent="0.25">
      <c r="A764" s="1"/>
      <c r="H764" s="1"/>
      <c r="I764" s="27"/>
      <c r="K764" s="1"/>
      <c r="L764" s="1"/>
      <c r="S764" s="1"/>
      <c r="V764" s="1"/>
      <c r="AD764" s="1"/>
      <c r="AE764" s="1"/>
      <c r="AJ764" s="1"/>
      <c r="AK764" s="1"/>
      <c r="AP764" s="1"/>
      <c r="AQ764" s="1"/>
    </row>
    <row r="765" spans="1:43" x14ac:dyDescent="0.25">
      <c r="A765" s="1"/>
      <c r="H765" s="1"/>
      <c r="I765" s="27"/>
      <c r="K765" s="1"/>
      <c r="L765" s="1"/>
      <c r="S765" s="1"/>
      <c r="V765" s="1"/>
      <c r="AD765" s="1"/>
      <c r="AE765" s="1"/>
      <c r="AJ765" s="1"/>
      <c r="AK765" s="1"/>
      <c r="AP765" s="1"/>
      <c r="AQ765" s="1"/>
    </row>
    <row r="766" spans="1:43" x14ac:dyDescent="0.25">
      <c r="A766" s="1"/>
      <c r="H766" s="1"/>
      <c r="I766" s="27"/>
      <c r="K766" s="1"/>
      <c r="L766" s="1"/>
      <c r="S766" s="1"/>
      <c r="V766" s="1"/>
      <c r="AD766" s="1"/>
      <c r="AE766" s="1"/>
      <c r="AJ766" s="1"/>
      <c r="AK766" s="1"/>
      <c r="AP766" s="1"/>
      <c r="AQ766" s="1"/>
    </row>
    <row r="767" spans="1:43" x14ac:dyDescent="0.25">
      <c r="A767" s="1"/>
      <c r="H767" s="1"/>
      <c r="I767" s="27"/>
      <c r="K767" s="1"/>
      <c r="L767" s="1"/>
      <c r="S767" s="1"/>
      <c r="V767" s="1"/>
      <c r="AD767" s="1"/>
      <c r="AE767" s="1"/>
      <c r="AJ767" s="1"/>
      <c r="AK767" s="1"/>
      <c r="AP767" s="1"/>
      <c r="AQ767" s="1"/>
    </row>
    <row r="768" spans="1:43" x14ac:dyDescent="0.25">
      <c r="A768" s="1"/>
      <c r="H768" s="1"/>
      <c r="I768" s="27"/>
      <c r="K768" s="1"/>
      <c r="L768" s="1"/>
      <c r="S768" s="1"/>
      <c r="V768" s="1"/>
      <c r="AD768" s="1"/>
      <c r="AE768" s="1"/>
      <c r="AJ768" s="1"/>
      <c r="AK768" s="1"/>
      <c r="AP768" s="1"/>
      <c r="AQ768" s="1"/>
    </row>
    <row r="769" spans="1:43" x14ac:dyDescent="0.25">
      <c r="A769" s="1"/>
      <c r="H769" s="1"/>
      <c r="I769" s="27"/>
      <c r="K769" s="1"/>
      <c r="L769" s="1"/>
      <c r="S769" s="1"/>
      <c r="V769" s="1"/>
      <c r="AD769" s="1"/>
      <c r="AE769" s="1"/>
      <c r="AJ769" s="1"/>
      <c r="AK769" s="1"/>
      <c r="AP769" s="1"/>
      <c r="AQ769" s="1"/>
    </row>
    <row r="770" spans="1:43" x14ac:dyDescent="0.25">
      <c r="A770" s="1"/>
      <c r="H770" s="1"/>
      <c r="I770" s="27"/>
      <c r="K770" s="1"/>
      <c r="L770" s="1"/>
      <c r="S770" s="1"/>
      <c r="V770" s="1"/>
      <c r="AD770" s="1"/>
      <c r="AE770" s="1"/>
      <c r="AJ770" s="1"/>
      <c r="AK770" s="1"/>
      <c r="AP770" s="1"/>
      <c r="AQ770" s="1"/>
    </row>
    <row r="771" spans="1:43" x14ac:dyDescent="0.25">
      <c r="A771" s="1"/>
      <c r="H771" s="1"/>
      <c r="I771" s="27"/>
      <c r="K771" s="1"/>
      <c r="L771" s="1"/>
      <c r="S771" s="1"/>
      <c r="V771" s="1"/>
      <c r="AD771" s="1"/>
      <c r="AE771" s="1"/>
      <c r="AJ771" s="1"/>
      <c r="AK771" s="1"/>
      <c r="AP771" s="1"/>
      <c r="AQ771" s="1"/>
    </row>
    <row r="772" spans="1:43" x14ac:dyDescent="0.25">
      <c r="A772" s="1"/>
      <c r="H772" s="1"/>
      <c r="I772" s="27"/>
      <c r="K772" s="1"/>
      <c r="L772" s="1"/>
      <c r="S772" s="1"/>
      <c r="V772" s="1"/>
      <c r="AD772" s="1"/>
      <c r="AE772" s="1"/>
      <c r="AJ772" s="1"/>
      <c r="AK772" s="1"/>
      <c r="AP772" s="1"/>
      <c r="AQ772" s="1"/>
    </row>
    <row r="773" spans="1:43" x14ac:dyDescent="0.25">
      <c r="A773" s="1"/>
      <c r="H773" s="1"/>
      <c r="I773" s="27"/>
      <c r="K773" s="1"/>
      <c r="L773" s="1"/>
      <c r="S773" s="1"/>
      <c r="V773" s="1"/>
      <c r="AD773" s="1"/>
      <c r="AE773" s="1"/>
      <c r="AJ773" s="1"/>
      <c r="AK773" s="1"/>
      <c r="AP773" s="1"/>
      <c r="AQ773" s="1"/>
    </row>
    <row r="774" spans="1:43" x14ac:dyDescent="0.25">
      <c r="A774" s="1"/>
      <c r="H774" s="1"/>
      <c r="I774" s="27"/>
      <c r="K774" s="1"/>
      <c r="L774" s="1"/>
      <c r="S774" s="1"/>
      <c r="V774" s="1"/>
      <c r="AD774" s="1"/>
      <c r="AE774" s="1"/>
      <c r="AJ774" s="1"/>
      <c r="AK774" s="1"/>
      <c r="AP774" s="1"/>
      <c r="AQ774" s="1"/>
    </row>
    <row r="775" spans="1:43" x14ac:dyDescent="0.25">
      <c r="A775" s="1"/>
      <c r="H775" s="1"/>
      <c r="I775" s="27"/>
      <c r="K775" s="1"/>
      <c r="L775" s="1"/>
      <c r="S775" s="1"/>
      <c r="V775" s="1"/>
      <c r="AD775" s="1"/>
      <c r="AE775" s="1"/>
      <c r="AJ775" s="1"/>
      <c r="AK775" s="1"/>
      <c r="AP775" s="1"/>
      <c r="AQ775" s="1"/>
    </row>
    <row r="776" spans="1:43" x14ac:dyDescent="0.25">
      <c r="A776" s="1"/>
      <c r="H776" s="1"/>
      <c r="I776" s="27"/>
      <c r="K776" s="1"/>
      <c r="L776" s="1"/>
      <c r="S776" s="1"/>
      <c r="V776" s="1"/>
      <c r="AD776" s="1"/>
      <c r="AE776" s="1"/>
      <c r="AJ776" s="1"/>
      <c r="AK776" s="1"/>
      <c r="AP776" s="1"/>
      <c r="AQ776" s="1"/>
    </row>
    <row r="777" spans="1:43" x14ac:dyDescent="0.25">
      <c r="A777" s="1"/>
      <c r="H777" s="1"/>
      <c r="I777" s="27"/>
      <c r="K777" s="1"/>
      <c r="L777" s="1"/>
      <c r="S777" s="1"/>
      <c r="V777" s="1"/>
      <c r="AD777" s="1"/>
      <c r="AE777" s="1"/>
      <c r="AJ777" s="1"/>
      <c r="AK777" s="1"/>
      <c r="AP777" s="1"/>
      <c r="AQ777" s="1"/>
    </row>
    <row r="778" spans="1:43" x14ac:dyDescent="0.25">
      <c r="A778" s="1"/>
      <c r="H778" s="1"/>
      <c r="I778" s="27"/>
      <c r="K778" s="1"/>
      <c r="L778" s="1"/>
      <c r="S778" s="1"/>
      <c r="V778" s="1"/>
      <c r="AD778" s="1"/>
      <c r="AE778" s="1"/>
      <c r="AJ778" s="1"/>
      <c r="AK778" s="1"/>
      <c r="AP778" s="1"/>
      <c r="AQ778" s="1"/>
    </row>
    <row r="779" spans="1:43" x14ac:dyDescent="0.25">
      <c r="A779" s="1"/>
      <c r="H779" s="1"/>
      <c r="I779" s="27"/>
      <c r="K779" s="1"/>
      <c r="L779" s="1"/>
      <c r="S779" s="1"/>
      <c r="V779" s="1"/>
      <c r="AD779" s="1"/>
      <c r="AE779" s="1"/>
      <c r="AJ779" s="1"/>
      <c r="AK779" s="1"/>
      <c r="AP779" s="1"/>
      <c r="AQ779" s="1"/>
    </row>
    <row r="780" spans="1:43" x14ac:dyDescent="0.25">
      <c r="A780" s="1"/>
      <c r="H780" s="1"/>
      <c r="I780" s="27"/>
      <c r="K780" s="1"/>
      <c r="L780" s="1"/>
      <c r="S780" s="1"/>
      <c r="V780" s="1"/>
      <c r="AD780" s="1"/>
      <c r="AE780" s="1"/>
      <c r="AJ780" s="1"/>
      <c r="AK780" s="1"/>
      <c r="AP780" s="1"/>
      <c r="AQ780" s="1"/>
    </row>
    <row r="781" spans="1:43" x14ac:dyDescent="0.25">
      <c r="A781" s="1"/>
      <c r="H781" s="1"/>
      <c r="I781" s="27"/>
      <c r="K781" s="1"/>
      <c r="L781" s="1"/>
      <c r="S781" s="1"/>
      <c r="V781" s="1"/>
      <c r="AD781" s="1"/>
      <c r="AE781" s="1"/>
      <c r="AJ781" s="1"/>
      <c r="AK781" s="1"/>
      <c r="AP781" s="1"/>
      <c r="AQ781" s="1"/>
    </row>
    <row r="782" spans="1:43" x14ac:dyDescent="0.25">
      <c r="A782" s="1"/>
      <c r="H782" s="1"/>
      <c r="I782" s="27"/>
      <c r="K782" s="1"/>
      <c r="L782" s="1"/>
      <c r="S782" s="1"/>
      <c r="V782" s="1"/>
      <c r="AD782" s="1"/>
      <c r="AE782" s="1"/>
      <c r="AJ782" s="1"/>
      <c r="AK782" s="1"/>
      <c r="AP782" s="1"/>
      <c r="AQ782" s="1"/>
    </row>
    <row r="783" spans="1:43" x14ac:dyDescent="0.25">
      <c r="A783" s="1"/>
      <c r="H783" s="1"/>
      <c r="I783" s="27"/>
      <c r="K783" s="1"/>
      <c r="L783" s="1"/>
      <c r="S783" s="1"/>
      <c r="V783" s="1"/>
      <c r="AD783" s="1"/>
      <c r="AE783" s="1"/>
      <c r="AJ783" s="1"/>
      <c r="AK783" s="1"/>
      <c r="AP783" s="1"/>
      <c r="AQ783" s="1"/>
    </row>
    <row r="784" spans="1:43" x14ac:dyDescent="0.25">
      <c r="A784" s="1"/>
      <c r="H784" s="1"/>
      <c r="I784" s="27"/>
      <c r="K784" s="1"/>
      <c r="L784" s="1"/>
      <c r="S784" s="1"/>
      <c r="V784" s="1"/>
      <c r="AD784" s="1"/>
      <c r="AE784" s="1"/>
      <c r="AJ784" s="1"/>
      <c r="AK784" s="1"/>
      <c r="AP784" s="1"/>
      <c r="AQ784" s="1"/>
    </row>
    <row r="785" spans="1:43" x14ac:dyDescent="0.25">
      <c r="A785" s="1"/>
      <c r="H785" s="1"/>
      <c r="I785" s="27"/>
      <c r="K785" s="1"/>
      <c r="L785" s="1"/>
      <c r="S785" s="1"/>
      <c r="V785" s="1"/>
      <c r="AD785" s="1"/>
      <c r="AE785" s="1"/>
      <c r="AJ785" s="1"/>
      <c r="AK785" s="1"/>
      <c r="AP785" s="1"/>
      <c r="AQ785" s="1"/>
    </row>
    <row r="786" spans="1:43" x14ac:dyDescent="0.25">
      <c r="A786" s="1"/>
      <c r="H786" s="1"/>
      <c r="I786" s="27"/>
      <c r="K786" s="1"/>
      <c r="L786" s="1"/>
      <c r="S786" s="1"/>
      <c r="V786" s="1"/>
      <c r="AD786" s="1"/>
      <c r="AE786" s="1"/>
      <c r="AJ786" s="1"/>
      <c r="AK786" s="1"/>
      <c r="AP786" s="1"/>
      <c r="AQ786" s="1"/>
    </row>
    <row r="787" spans="1:43" x14ac:dyDescent="0.25">
      <c r="A787" s="1"/>
      <c r="H787" s="1"/>
      <c r="I787" s="27"/>
      <c r="K787" s="1"/>
      <c r="L787" s="1"/>
      <c r="S787" s="1"/>
      <c r="V787" s="1"/>
      <c r="AD787" s="1"/>
      <c r="AE787" s="1"/>
      <c r="AJ787" s="1"/>
      <c r="AK787" s="1"/>
      <c r="AP787" s="1"/>
      <c r="AQ787" s="1"/>
    </row>
    <row r="788" spans="1:43" x14ac:dyDescent="0.25">
      <c r="A788" s="1"/>
      <c r="H788" s="1"/>
      <c r="I788" s="27"/>
      <c r="K788" s="1"/>
      <c r="L788" s="1"/>
      <c r="S788" s="1"/>
      <c r="V788" s="1"/>
      <c r="AD788" s="1"/>
      <c r="AE788" s="1"/>
      <c r="AJ788" s="1"/>
      <c r="AK788" s="1"/>
      <c r="AP788" s="1"/>
      <c r="AQ788" s="1"/>
    </row>
    <row r="789" spans="1:43" x14ac:dyDescent="0.25">
      <c r="A789" s="1"/>
      <c r="H789" s="1"/>
      <c r="I789" s="27"/>
      <c r="K789" s="1"/>
      <c r="L789" s="1"/>
      <c r="S789" s="1"/>
      <c r="V789" s="1"/>
      <c r="AD789" s="1"/>
      <c r="AE789" s="1"/>
      <c r="AJ789" s="1"/>
      <c r="AK789" s="1"/>
      <c r="AP789" s="1"/>
      <c r="AQ789" s="1"/>
    </row>
    <row r="790" spans="1:43" x14ac:dyDescent="0.25">
      <c r="A790" s="1"/>
      <c r="H790" s="1"/>
      <c r="I790" s="27"/>
      <c r="K790" s="1"/>
      <c r="L790" s="1"/>
      <c r="S790" s="1"/>
      <c r="V790" s="1"/>
      <c r="AD790" s="1"/>
      <c r="AE790" s="1"/>
      <c r="AJ790" s="1"/>
      <c r="AK790" s="1"/>
      <c r="AP790" s="1"/>
      <c r="AQ790" s="1"/>
    </row>
    <row r="791" spans="1:43" x14ac:dyDescent="0.25">
      <c r="A791" s="1"/>
      <c r="H791" s="1"/>
      <c r="I791" s="27"/>
      <c r="K791" s="1"/>
      <c r="L791" s="1"/>
      <c r="S791" s="1"/>
      <c r="V791" s="1"/>
      <c r="AD791" s="1"/>
      <c r="AE791" s="1"/>
      <c r="AJ791" s="1"/>
      <c r="AK791" s="1"/>
      <c r="AP791" s="1"/>
      <c r="AQ791" s="1"/>
    </row>
    <row r="792" spans="1:43" x14ac:dyDescent="0.25">
      <c r="A792" s="1"/>
      <c r="H792" s="1"/>
      <c r="I792" s="27"/>
      <c r="K792" s="1"/>
      <c r="L792" s="1"/>
      <c r="S792" s="1"/>
      <c r="V792" s="1"/>
      <c r="AD792" s="1"/>
      <c r="AE792" s="1"/>
      <c r="AJ792" s="1"/>
      <c r="AK792" s="1"/>
      <c r="AP792" s="1"/>
      <c r="AQ792" s="1"/>
    </row>
    <row r="793" spans="1:43" x14ac:dyDescent="0.25">
      <c r="A793" s="1"/>
      <c r="H793" s="1"/>
      <c r="I793" s="27"/>
      <c r="K793" s="1"/>
      <c r="L793" s="1"/>
      <c r="S793" s="1"/>
      <c r="V793" s="1"/>
      <c r="AD793" s="1"/>
      <c r="AE793" s="1"/>
      <c r="AJ793" s="1"/>
      <c r="AK793" s="1"/>
      <c r="AP793" s="1"/>
      <c r="AQ793" s="1"/>
    </row>
    <row r="794" spans="1:43" x14ac:dyDescent="0.25">
      <c r="A794" s="1"/>
      <c r="H794" s="1"/>
      <c r="I794" s="27"/>
      <c r="K794" s="1"/>
      <c r="L794" s="1"/>
      <c r="S794" s="1"/>
      <c r="V794" s="1"/>
      <c r="AD794" s="1"/>
      <c r="AE794" s="1"/>
      <c r="AJ794" s="1"/>
      <c r="AK794" s="1"/>
      <c r="AP794" s="1"/>
      <c r="AQ794" s="1"/>
    </row>
    <row r="795" spans="1:43" x14ac:dyDescent="0.25">
      <c r="A795" s="1"/>
      <c r="H795" s="1"/>
      <c r="I795" s="27"/>
      <c r="K795" s="1"/>
      <c r="L795" s="1"/>
      <c r="S795" s="1"/>
      <c r="V795" s="1"/>
      <c r="AD795" s="1"/>
      <c r="AE795" s="1"/>
      <c r="AJ795" s="1"/>
      <c r="AK795" s="1"/>
      <c r="AP795" s="1"/>
      <c r="AQ795" s="1"/>
    </row>
    <row r="796" spans="1:43" x14ac:dyDescent="0.25">
      <c r="A796" s="1"/>
      <c r="H796" s="1"/>
      <c r="I796" s="27"/>
      <c r="K796" s="1"/>
      <c r="L796" s="1"/>
      <c r="S796" s="1"/>
      <c r="V796" s="1"/>
      <c r="AD796" s="1"/>
      <c r="AE796" s="1"/>
      <c r="AJ796" s="1"/>
      <c r="AK796" s="1"/>
      <c r="AP796" s="1"/>
      <c r="AQ796" s="1"/>
    </row>
    <row r="797" spans="1:43" x14ac:dyDescent="0.25">
      <c r="A797" s="1"/>
      <c r="H797" s="1"/>
      <c r="I797" s="27"/>
      <c r="K797" s="1"/>
      <c r="L797" s="1"/>
      <c r="S797" s="1"/>
      <c r="V797" s="1"/>
      <c r="AD797" s="1"/>
      <c r="AE797" s="1"/>
      <c r="AJ797" s="1"/>
      <c r="AK797" s="1"/>
      <c r="AP797" s="1"/>
      <c r="AQ797" s="1"/>
    </row>
    <row r="798" spans="1:43" x14ac:dyDescent="0.25">
      <c r="A798" s="1"/>
      <c r="H798" s="1"/>
      <c r="I798" s="27"/>
      <c r="K798" s="1"/>
      <c r="L798" s="1"/>
      <c r="S798" s="1"/>
      <c r="V798" s="1"/>
      <c r="AD798" s="1"/>
      <c r="AE798" s="1"/>
      <c r="AJ798" s="1"/>
      <c r="AK798" s="1"/>
      <c r="AP798" s="1"/>
      <c r="AQ798" s="1"/>
    </row>
    <row r="799" spans="1:43" x14ac:dyDescent="0.25">
      <c r="A799" s="1"/>
      <c r="H799" s="1"/>
      <c r="I799" s="27"/>
      <c r="K799" s="1"/>
      <c r="L799" s="1"/>
      <c r="S799" s="1"/>
      <c r="V799" s="1"/>
      <c r="AD799" s="1"/>
      <c r="AE799" s="1"/>
      <c r="AJ799" s="1"/>
      <c r="AK799" s="1"/>
      <c r="AP799" s="1"/>
      <c r="AQ799" s="1"/>
    </row>
    <row r="800" spans="1:43" x14ac:dyDescent="0.25">
      <c r="A800" s="1"/>
      <c r="H800" s="1"/>
      <c r="I800" s="27"/>
      <c r="K800" s="1"/>
      <c r="L800" s="1"/>
      <c r="S800" s="1"/>
      <c r="V800" s="1"/>
      <c r="AD800" s="1"/>
      <c r="AE800" s="1"/>
      <c r="AJ800" s="1"/>
      <c r="AK800" s="1"/>
      <c r="AP800" s="1"/>
      <c r="AQ800" s="1"/>
    </row>
    <row r="801" spans="1:43" x14ac:dyDescent="0.25">
      <c r="A801" s="1"/>
      <c r="H801" s="1"/>
      <c r="I801" s="27"/>
      <c r="K801" s="1"/>
      <c r="L801" s="1"/>
      <c r="S801" s="1"/>
      <c r="V801" s="1"/>
      <c r="AD801" s="1"/>
      <c r="AE801" s="1"/>
      <c r="AJ801" s="1"/>
      <c r="AK801" s="1"/>
      <c r="AP801" s="1"/>
      <c r="AQ801" s="1"/>
    </row>
    <row r="802" spans="1:43" x14ac:dyDescent="0.25">
      <c r="A802" s="1"/>
      <c r="H802" s="1"/>
      <c r="I802" s="27"/>
      <c r="K802" s="1"/>
      <c r="L802" s="1"/>
      <c r="S802" s="1"/>
      <c r="V802" s="1"/>
      <c r="AD802" s="1"/>
      <c r="AE802" s="1"/>
      <c r="AJ802" s="1"/>
      <c r="AK802" s="1"/>
      <c r="AP802" s="1"/>
      <c r="AQ802" s="1"/>
    </row>
    <row r="803" spans="1:43" x14ac:dyDescent="0.25">
      <c r="A803" s="1"/>
      <c r="H803" s="1"/>
      <c r="I803" s="27"/>
      <c r="K803" s="1"/>
      <c r="L803" s="1"/>
      <c r="S803" s="1"/>
      <c r="V803" s="1"/>
      <c r="AD803" s="1"/>
      <c r="AE803" s="1"/>
      <c r="AJ803" s="1"/>
      <c r="AK803" s="1"/>
      <c r="AP803" s="1"/>
      <c r="AQ803" s="1"/>
    </row>
    <row r="804" spans="1:43" x14ac:dyDescent="0.25">
      <c r="A804" s="1"/>
      <c r="H804" s="1"/>
      <c r="I804" s="27"/>
      <c r="K804" s="1"/>
      <c r="L804" s="1"/>
      <c r="S804" s="1"/>
      <c r="V804" s="1"/>
      <c r="AD804" s="1"/>
      <c r="AE804" s="1"/>
      <c r="AJ804" s="1"/>
      <c r="AK804" s="1"/>
      <c r="AP804" s="1"/>
      <c r="AQ804" s="1"/>
    </row>
    <row r="805" spans="1:43" x14ac:dyDescent="0.25">
      <c r="A805" s="1"/>
      <c r="H805" s="1"/>
      <c r="I805" s="27"/>
      <c r="K805" s="1"/>
      <c r="L805" s="1"/>
      <c r="S805" s="1"/>
      <c r="V805" s="1"/>
      <c r="AD805" s="1"/>
      <c r="AE805" s="1"/>
      <c r="AJ805" s="1"/>
      <c r="AK805" s="1"/>
      <c r="AP805" s="1"/>
      <c r="AQ805" s="1"/>
    </row>
    <row r="806" spans="1:43" x14ac:dyDescent="0.25">
      <c r="A806" s="1"/>
      <c r="H806" s="1"/>
      <c r="I806" s="27"/>
      <c r="K806" s="1"/>
      <c r="L806" s="1"/>
      <c r="S806" s="1"/>
      <c r="V806" s="1"/>
      <c r="AD806" s="1"/>
      <c r="AE806" s="1"/>
      <c r="AJ806" s="1"/>
      <c r="AK806" s="1"/>
      <c r="AP806" s="1"/>
      <c r="AQ806" s="1"/>
    </row>
    <row r="807" spans="1:43" x14ac:dyDescent="0.25">
      <c r="A807" s="1"/>
      <c r="H807" s="1"/>
      <c r="I807" s="27"/>
      <c r="K807" s="1"/>
      <c r="L807" s="1"/>
      <c r="S807" s="1"/>
      <c r="V807" s="1"/>
      <c r="AD807" s="1"/>
      <c r="AE807" s="1"/>
      <c r="AJ807" s="1"/>
      <c r="AK807" s="1"/>
      <c r="AP807" s="1"/>
      <c r="AQ807" s="1"/>
    </row>
    <row r="808" spans="1:43" x14ac:dyDescent="0.25">
      <c r="A808" s="1"/>
      <c r="H808" s="1"/>
      <c r="I808" s="27"/>
      <c r="K808" s="1"/>
      <c r="L808" s="1"/>
      <c r="S808" s="1"/>
      <c r="V808" s="1"/>
      <c r="AD808" s="1"/>
      <c r="AE808" s="1"/>
      <c r="AJ808" s="1"/>
      <c r="AK808" s="1"/>
      <c r="AP808" s="1"/>
      <c r="AQ808" s="1"/>
    </row>
    <row r="809" spans="1:43" x14ac:dyDescent="0.25">
      <c r="A809" s="1"/>
      <c r="H809" s="1"/>
      <c r="I809" s="27"/>
      <c r="K809" s="1"/>
      <c r="L809" s="1"/>
      <c r="S809" s="1"/>
      <c r="V809" s="1"/>
      <c r="AD809" s="1"/>
      <c r="AE809" s="1"/>
      <c r="AJ809" s="1"/>
      <c r="AK809" s="1"/>
      <c r="AP809" s="1"/>
      <c r="AQ809" s="1"/>
    </row>
    <row r="810" spans="1:43" x14ac:dyDescent="0.25">
      <c r="A810" s="1"/>
      <c r="H810" s="1"/>
      <c r="I810" s="27"/>
      <c r="K810" s="1"/>
      <c r="L810" s="1"/>
      <c r="S810" s="1"/>
      <c r="V810" s="1"/>
      <c r="AD810" s="1"/>
      <c r="AE810" s="1"/>
      <c r="AJ810" s="1"/>
      <c r="AK810" s="1"/>
      <c r="AP810" s="1"/>
      <c r="AQ810" s="1"/>
    </row>
    <row r="811" spans="1:43" x14ac:dyDescent="0.25">
      <c r="A811" s="1"/>
      <c r="H811" s="1"/>
      <c r="I811" s="27"/>
      <c r="K811" s="1"/>
      <c r="L811" s="1"/>
      <c r="S811" s="1"/>
      <c r="V811" s="1"/>
      <c r="AD811" s="1"/>
      <c r="AE811" s="1"/>
      <c r="AJ811" s="1"/>
      <c r="AK811" s="1"/>
      <c r="AP811" s="1"/>
      <c r="AQ811" s="1"/>
    </row>
    <row r="812" spans="1:43" x14ac:dyDescent="0.25">
      <c r="A812" s="1"/>
      <c r="H812" s="1"/>
      <c r="I812" s="27"/>
      <c r="K812" s="1"/>
      <c r="L812" s="1"/>
      <c r="S812" s="1"/>
      <c r="V812" s="1"/>
      <c r="AD812" s="1"/>
      <c r="AE812" s="1"/>
      <c r="AJ812" s="1"/>
      <c r="AK812" s="1"/>
      <c r="AP812" s="1"/>
      <c r="AQ812" s="1"/>
    </row>
    <row r="813" spans="1:43" x14ac:dyDescent="0.25">
      <c r="A813" s="1"/>
      <c r="H813" s="1"/>
      <c r="I813" s="27"/>
      <c r="K813" s="1"/>
      <c r="L813" s="1"/>
      <c r="S813" s="1"/>
      <c r="V813" s="1"/>
      <c r="AD813" s="1"/>
      <c r="AE813" s="1"/>
      <c r="AJ813" s="1"/>
      <c r="AK813" s="1"/>
      <c r="AP813" s="1"/>
      <c r="AQ813" s="1"/>
    </row>
    <row r="814" spans="1:43" x14ac:dyDescent="0.25">
      <c r="A814" s="1"/>
      <c r="H814" s="1"/>
      <c r="I814" s="27"/>
      <c r="K814" s="1"/>
      <c r="L814" s="1"/>
      <c r="S814" s="1"/>
      <c r="V814" s="1"/>
      <c r="AD814" s="1"/>
      <c r="AE814" s="1"/>
      <c r="AJ814" s="1"/>
      <c r="AK814" s="1"/>
      <c r="AP814" s="1"/>
      <c r="AQ814" s="1"/>
    </row>
    <row r="815" spans="1:43" x14ac:dyDescent="0.25">
      <c r="A815" s="1"/>
      <c r="H815" s="1"/>
      <c r="I815" s="27"/>
      <c r="K815" s="1"/>
      <c r="L815" s="1"/>
      <c r="S815" s="1"/>
      <c r="V815" s="1"/>
      <c r="AD815" s="1"/>
      <c r="AE815" s="1"/>
      <c r="AJ815" s="1"/>
      <c r="AK815" s="1"/>
      <c r="AP815" s="1"/>
      <c r="AQ815" s="1"/>
    </row>
    <row r="816" spans="1:43" x14ac:dyDescent="0.25">
      <c r="A816" s="1"/>
      <c r="H816" s="1"/>
      <c r="I816" s="27"/>
      <c r="K816" s="1"/>
      <c r="L816" s="1"/>
      <c r="S816" s="1"/>
      <c r="V816" s="1"/>
      <c r="AD816" s="1"/>
      <c r="AE816" s="1"/>
      <c r="AJ816" s="1"/>
      <c r="AK816" s="1"/>
      <c r="AP816" s="1"/>
      <c r="AQ816" s="1"/>
    </row>
    <row r="817" spans="1:43" x14ac:dyDescent="0.25">
      <c r="A817" s="1"/>
      <c r="H817" s="1"/>
      <c r="I817" s="27"/>
      <c r="K817" s="1"/>
      <c r="L817" s="1"/>
      <c r="S817" s="1"/>
      <c r="V817" s="1"/>
      <c r="AD817" s="1"/>
      <c r="AE817" s="1"/>
      <c r="AJ817" s="1"/>
      <c r="AK817" s="1"/>
      <c r="AP817" s="1"/>
      <c r="AQ817" s="1"/>
    </row>
    <row r="818" spans="1:43" x14ac:dyDescent="0.25">
      <c r="A818" s="1"/>
      <c r="H818" s="1"/>
      <c r="I818" s="27"/>
      <c r="K818" s="1"/>
      <c r="L818" s="1"/>
      <c r="S818" s="1"/>
      <c r="V818" s="1"/>
      <c r="AD818" s="1"/>
      <c r="AE818" s="1"/>
      <c r="AJ818" s="1"/>
      <c r="AK818" s="1"/>
      <c r="AP818" s="1"/>
      <c r="AQ818" s="1"/>
    </row>
    <row r="819" spans="1:43" x14ac:dyDescent="0.25">
      <c r="A819" s="1"/>
      <c r="H819" s="1"/>
      <c r="I819" s="27"/>
      <c r="K819" s="1"/>
      <c r="L819" s="1"/>
      <c r="S819" s="1"/>
      <c r="V819" s="1"/>
      <c r="AD819" s="1"/>
      <c r="AE819" s="1"/>
      <c r="AJ819" s="1"/>
      <c r="AK819" s="1"/>
      <c r="AP819" s="1"/>
      <c r="AQ819" s="1"/>
    </row>
    <row r="820" spans="1:43" x14ac:dyDescent="0.25">
      <c r="A820" s="1"/>
      <c r="H820" s="1"/>
      <c r="I820" s="27"/>
      <c r="K820" s="1"/>
      <c r="L820" s="1"/>
      <c r="S820" s="1"/>
      <c r="V820" s="1"/>
      <c r="AD820" s="1"/>
      <c r="AE820" s="1"/>
      <c r="AJ820" s="1"/>
      <c r="AK820" s="1"/>
      <c r="AP820" s="1"/>
      <c r="AQ820" s="1"/>
    </row>
    <row r="821" spans="1:43" x14ac:dyDescent="0.25">
      <c r="A821" s="1"/>
      <c r="H821" s="1"/>
      <c r="I821" s="27"/>
      <c r="K821" s="1"/>
      <c r="L821" s="1"/>
      <c r="S821" s="1"/>
      <c r="V821" s="1"/>
      <c r="AD821" s="1"/>
      <c r="AE821" s="1"/>
      <c r="AJ821" s="1"/>
      <c r="AK821" s="1"/>
      <c r="AP821" s="1"/>
      <c r="AQ821" s="1"/>
    </row>
    <row r="822" spans="1:43" x14ac:dyDescent="0.25">
      <c r="A822" s="1"/>
      <c r="H822" s="1"/>
      <c r="I822" s="27"/>
      <c r="K822" s="1"/>
      <c r="L822" s="1"/>
      <c r="S822" s="1"/>
      <c r="V822" s="1"/>
      <c r="AD822" s="1"/>
      <c r="AE822" s="1"/>
      <c r="AJ822" s="1"/>
      <c r="AK822" s="1"/>
      <c r="AP822" s="1"/>
      <c r="AQ822" s="1"/>
    </row>
    <row r="823" spans="1:43" x14ac:dyDescent="0.25">
      <c r="A823" s="1"/>
      <c r="H823" s="1"/>
      <c r="I823" s="27"/>
      <c r="K823" s="1"/>
      <c r="L823" s="1"/>
      <c r="S823" s="1"/>
      <c r="V823" s="1"/>
      <c r="AD823" s="1"/>
      <c r="AE823" s="1"/>
      <c r="AJ823" s="1"/>
      <c r="AK823" s="1"/>
      <c r="AP823" s="1"/>
      <c r="AQ823" s="1"/>
    </row>
    <row r="824" spans="1:43" x14ac:dyDescent="0.25">
      <c r="A824" s="1"/>
      <c r="H824" s="1"/>
      <c r="I824" s="27"/>
      <c r="K824" s="1"/>
      <c r="L824" s="1"/>
      <c r="S824" s="1"/>
      <c r="V824" s="1"/>
      <c r="AD824" s="1"/>
      <c r="AE824" s="1"/>
      <c r="AJ824" s="1"/>
      <c r="AK824" s="1"/>
      <c r="AP824" s="1"/>
      <c r="AQ824" s="1"/>
    </row>
    <row r="825" spans="1:43" x14ac:dyDescent="0.25">
      <c r="A825" s="1"/>
      <c r="H825" s="1"/>
      <c r="I825" s="27"/>
      <c r="K825" s="1"/>
      <c r="L825" s="1"/>
      <c r="S825" s="1"/>
      <c r="V825" s="1"/>
      <c r="AD825" s="1"/>
      <c r="AE825" s="1"/>
      <c r="AJ825" s="1"/>
      <c r="AK825" s="1"/>
      <c r="AP825" s="1"/>
      <c r="AQ825" s="1"/>
    </row>
    <row r="826" spans="1:43" x14ac:dyDescent="0.25">
      <c r="A826" s="1"/>
      <c r="H826" s="1"/>
      <c r="I826" s="27"/>
      <c r="K826" s="1"/>
      <c r="L826" s="1"/>
      <c r="S826" s="1"/>
      <c r="V826" s="1"/>
      <c r="AD826" s="1"/>
      <c r="AE826" s="1"/>
      <c r="AJ826" s="1"/>
      <c r="AK826" s="1"/>
      <c r="AP826" s="1"/>
      <c r="AQ826" s="1"/>
    </row>
    <row r="827" spans="1:43" x14ac:dyDescent="0.25">
      <c r="A827" s="1"/>
      <c r="H827" s="1"/>
      <c r="I827" s="27"/>
      <c r="K827" s="1"/>
      <c r="L827" s="1"/>
      <c r="S827" s="1"/>
      <c r="V827" s="1"/>
      <c r="AD827" s="1"/>
      <c r="AE827" s="1"/>
      <c r="AJ827" s="1"/>
      <c r="AK827" s="1"/>
      <c r="AP827" s="1"/>
      <c r="AQ827" s="1"/>
    </row>
    <row r="828" spans="1:43" x14ac:dyDescent="0.25">
      <c r="A828" s="1"/>
      <c r="H828" s="1"/>
      <c r="I828" s="27"/>
      <c r="K828" s="1"/>
      <c r="L828" s="1"/>
      <c r="S828" s="1"/>
      <c r="V828" s="1"/>
      <c r="AD828" s="1"/>
      <c r="AE828" s="1"/>
      <c r="AJ828" s="1"/>
      <c r="AK828" s="1"/>
      <c r="AP828" s="1"/>
      <c r="AQ828" s="1"/>
    </row>
    <row r="829" spans="1:43" x14ac:dyDescent="0.25">
      <c r="A829" s="1"/>
      <c r="H829" s="1"/>
      <c r="I829" s="27"/>
      <c r="K829" s="1"/>
      <c r="L829" s="1"/>
      <c r="S829" s="1"/>
      <c r="V829" s="1"/>
      <c r="AD829" s="1"/>
      <c r="AE829" s="1"/>
      <c r="AJ829" s="1"/>
      <c r="AK829" s="1"/>
      <c r="AP829" s="1"/>
      <c r="AQ829" s="1"/>
    </row>
    <row r="830" spans="1:43" x14ac:dyDescent="0.25">
      <c r="A830" s="1"/>
      <c r="H830" s="1"/>
      <c r="I830" s="27"/>
      <c r="K830" s="1"/>
      <c r="L830" s="1"/>
      <c r="S830" s="1"/>
      <c r="V830" s="1"/>
      <c r="AD830" s="1"/>
      <c r="AE830" s="1"/>
      <c r="AJ830" s="1"/>
      <c r="AK830" s="1"/>
      <c r="AP830" s="1"/>
      <c r="AQ830" s="1"/>
    </row>
    <row r="831" spans="1:43" x14ac:dyDescent="0.25">
      <c r="A831" s="1"/>
      <c r="H831" s="1"/>
      <c r="I831" s="27"/>
      <c r="K831" s="1"/>
      <c r="L831" s="1"/>
      <c r="S831" s="1"/>
      <c r="V831" s="1"/>
      <c r="AD831" s="1"/>
      <c r="AE831" s="1"/>
      <c r="AJ831" s="1"/>
      <c r="AK831" s="1"/>
      <c r="AP831" s="1"/>
      <c r="AQ831" s="1"/>
    </row>
    <row r="832" spans="1:43" x14ac:dyDescent="0.25">
      <c r="A832" s="1"/>
      <c r="H832" s="1"/>
      <c r="I832" s="27"/>
      <c r="K832" s="1"/>
      <c r="L832" s="1"/>
      <c r="S832" s="1"/>
      <c r="V832" s="1"/>
      <c r="AD832" s="1"/>
      <c r="AE832" s="1"/>
      <c r="AJ832" s="1"/>
      <c r="AK832" s="1"/>
      <c r="AP832" s="1"/>
      <c r="AQ832" s="1"/>
    </row>
    <row r="833" spans="1:43" x14ac:dyDescent="0.25">
      <c r="A833" s="1"/>
      <c r="H833" s="1"/>
      <c r="I833" s="27"/>
      <c r="K833" s="1"/>
      <c r="L833" s="1"/>
      <c r="S833" s="1"/>
      <c r="V833" s="1"/>
      <c r="AD833" s="1"/>
      <c r="AE833" s="1"/>
      <c r="AJ833" s="1"/>
      <c r="AK833" s="1"/>
      <c r="AP833" s="1"/>
      <c r="AQ833" s="1"/>
    </row>
    <row r="834" spans="1:43" x14ac:dyDescent="0.25">
      <c r="A834" s="1"/>
      <c r="H834" s="1"/>
      <c r="I834" s="27"/>
      <c r="K834" s="1"/>
      <c r="L834" s="1"/>
      <c r="S834" s="1"/>
      <c r="V834" s="1"/>
      <c r="AD834" s="1"/>
      <c r="AE834" s="1"/>
      <c r="AJ834" s="1"/>
      <c r="AK834" s="1"/>
      <c r="AP834" s="1"/>
      <c r="AQ834" s="1"/>
    </row>
    <row r="835" spans="1:43" x14ac:dyDescent="0.25">
      <c r="A835" s="1"/>
      <c r="H835" s="1"/>
      <c r="I835" s="27"/>
      <c r="K835" s="1"/>
      <c r="L835" s="1"/>
      <c r="S835" s="1"/>
      <c r="V835" s="1"/>
      <c r="AD835" s="1"/>
      <c r="AE835" s="1"/>
      <c r="AJ835" s="1"/>
      <c r="AK835" s="1"/>
      <c r="AP835" s="1"/>
      <c r="AQ835" s="1"/>
    </row>
    <row r="836" spans="1:43" x14ac:dyDescent="0.25">
      <c r="A836" s="1"/>
      <c r="H836" s="1"/>
      <c r="I836" s="27"/>
      <c r="K836" s="1"/>
      <c r="L836" s="1"/>
      <c r="S836" s="1"/>
      <c r="V836" s="1"/>
      <c r="AD836" s="1"/>
      <c r="AE836" s="1"/>
      <c r="AJ836" s="1"/>
      <c r="AK836" s="1"/>
      <c r="AP836" s="1"/>
      <c r="AQ836" s="1"/>
    </row>
    <row r="837" spans="1:43" x14ac:dyDescent="0.25">
      <c r="A837" s="1"/>
      <c r="H837" s="1"/>
      <c r="I837" s="27"/>
      <c r="K837" s="1"/>
      <c r="L837" s="1"/>
      <c r="S837" s="1"/>
      <c r="V837" s="1"/>
      <c r="AD837" s="1"/>
      <c r="AE837" s="1"/>
      <c r="AJ837" s="1"/>
      <c r="AK837" s="1"/>
      <c r="AP837" s="1"/>
      <c r="AQ837" s="1"/>
    </row>
    <row r="838" spans="1:43" x14ac:dyDescent="0.25">
      <c r="A838" s="1"/>
      <c r="H838" s="1"/>
      <c r="I838" s="27"/>
      <c r="K838" s="1"/>
      <c r="L838" s="1"/>
      <c r="S838" s="1"/>
      <c r="V838" s="1"/>
      <c r="AD838" s="1"/>
      <c r="AE838" s="1"/>
      <c r="AJ838" s="1"/>
      <c r="AK838" s="1"/>
      <c r="AP838" s="1"/>
      <c r="AQ838" s="1"/>
    </row>
    <row r="839" spans="1:43" x14ac:dyDescent="0.25">
      <c r="A839" s="1"/>
      <c r="H839" s="1"/>
      <c r="I839" s="27"/>
      <c r="K839" s="1"/>
      <c r="L839" s="1"/>
      <c r="S839" s="1"/>
      <c r="V839" s="1"/>
      <c r="AD839" s="1"/>
      <c r="AE839" s="1"/>
      <c r="AJ839" s="1"/>
      <c r="AK839" s="1"/>
      <c r="AP839" s="1"/>
      <c r="AQ839" s="1"/>
    </row>
    <row r="840" spans="1:43" x14ac:dyDescent="0.25">
      <c r="A840" s="1"/>
      <c r="H840" s="1"/>
      <c r="I840" s="27"/>
      <c r="K840" s="1"/>
      <c r="L840" s="1"/>
      <c r="S840" s="1"/>
      <c r="V840" s="1"/>
      <c r="AD840" s="1"/>
      <c r="AE840" s="1"/>
      <c r="AJ840" s="1"/>
      <c r="AK840" s="1"/>
      <c r="AP840" s="1"/>
      <c r="AQ840" s="1"/>
    </row>
    <row r="841" spans="1:43" x14ac:dyDescent="0.25">
      <c r="A841" s="1"/>
      <c r="H841" s="1"/>
      <c r="I841" s="27"/>
      <c r="K841" s="1"/>
      <c r="L841" s="1"/>
      <c r="S841" s="1"/>
      <c r="V841" s="1"/>
      <c r="AD841" s="1"/>
      <c r="AE841" s="1"/>
      <c r="AJ841" s="1"/>
      <c r="AK841" s="1"/>
      <c r="AP841" s="1"/>
      <c r="AQ841" s="1"/>
    </row>
    <row r="842" spans="1:43" x14ac:dyDescent="0.25">
      <c r="A842" s="1"/>
      <c r="H842" s="1"/>
      <c r="I842" s="27"/>
      <c r="K842" s="1"/>
      <c r="L842" s="1"/>
      <c r="S842" s="1"/>
      <c r="V842" s="1"/>
      <c r="AD842" s="1"/>
      <c r="AE842" s="1"/>
      <c r="AJ842" s="1"/>
      <c r="AK842" s="1"/>
      <c r="AP842" s="1"/>
      <c r="AQ842" s="1"/>
    </row>
    <row r="843" spans="1:43" x14ac:dyDescent="0.25">
      <c r="A843" s="1"/>
      <c r="H843" s="1"/>
      <c r="I843" s="27"/>
      <c r="K843" s="1"/>
      <c r="L843" s="1"/>
      <c r="S843" s="1"/>
      <c r="V843" s="1"/>
      <c r="AD843" s="1"/>
      <c r="AE843" s="1"/>
      <c r="AJ843" s="1"/>
      <c r="AK843" s="1"/>
      <c r="AP843" s="1"/>
      <c r="AQ843" s="1"/>
    </row>
    <row r="844" spans="1:43" x14ac:dyDescent="0.25">
      <c r="A844" s="1"/>
      <c r="H844" s="1"/>
      <c r="I844" s="27"/>
      <c r="K844" s="1"/>
      <c r="L844" s="1"/>
      <c r="S844" s="1"/>
      <c r="V844" s="1"/>
      <c r="AD844" s="1"/>
      <c r="AE844" s="1"/>
      <c r="AJ844" s="1"/>
      <c r="AK844" s="1"/>
      <c r="AP844" s="1"/>
      <c r="AQ844" s="1"/>
    </row>
    <row r="845" spans="1:43" x14ac:dyDescent="0.25">
      <c r="A845" s="1"/>
      <c r="H845" s="1"/>
      <c r="I845" s="27"/>
      <c r="K845" s="1"/>
      <c r="L845" s="1"/>
      <c r="S845" s="1"/>
      <c r="V845" s="1"/>
      <c r="AD845" s="1"/>
      <c r="AE845" s="1"/>
      <c r="AJ845" s="1"/>
      <c r="AK845" s="1"/>
      <c r="AP845" s="1"/>
      <c r="AQ845" s="1"/>
    </row>
    <row r="846" spans="1:43" x14ac:dyDescent="0.25">
      <c r="A846" s="1"/>
      <c r="H846" s="1"/>
      <c r="I846" s="27"/>
      <c r="K846" s="1"/>
      <c r="L846" s="1"/>
      <c r="S846" s="1"/>
      <c r="V846" s="1"/>
      <c r="AD846" s="1"/>
      <c r="AE846" s="1"/>
      <c r="AJ846" s="1"/>
      <c r="AK846" s="1"/>
      <c r="AP846" s="1"/>
      <c r="AQ846" s="1"/>
    </row>
    <row r="847" spans="1:43" x14ac:dyDescent="0.25">
      <c r="A847" s="1"/>
      <c r="H847" s="1"/>
      <c r="I847" s="27"/>
      <c r="K847" s="1"/>
      <c r="L847" s="1"/>
      <c r="S847" s="1"/>
      <c r="V847" s="1"/>
      <c r="AD847" s="1"/>
      <c r="AE847" s="1"/>
      <c r="AJ847" s="1"/>
      <c r="AK847" s="1"/>
      <c r="AP847" s="1"/>
      <c r="AQ847" s="1"/>
    </row>
    <row r="848" spans="1:43" x14ac:dyDescent="0.25">
      <c r="A848" s="1"/>
      <c r="H848" s="1"/>
      <c r="I848" s="27"/>
      <c r="K848" s="1"/>
      <c r="L848" s="1"/>
      <c r="S848" s="1"/>
      <c r="V848" s="1"/>
      <c r="AD848" s="1"/>
      <c r="AE848" s="1"/>
      <c r="AJ848" s="1"/>
      <c r="AK848" s="1"/>
      <c r="AP848" s="1"/>
      <c r="AQ848" s="1"/>
    </row>
    <row r="849" spans="1:43" x14ac:dyDescent="0.25">
      <c r="A849" s="1"/>
      <c r="H849" s="1"/>
      <c r="I849" s="27"/>
      <c r="K849" s="1"/>
      <c r="L849" s="1"/>
      <c r="S849" s="1"/>
      <c r="V849" s="1"/>
      <c r="AD849" s="1"/>
      <c r="AE849" s="1"/>
      <c r="AJ849" s="1"/>
      <c r="AK849" s="1"/>
      <c r="AP849" s="1"/>
      <c r="AQ849" s="1"/>
    </row>
    <row r="850" spans="1:43" x14ac:dyDescent="0.25">
      <c r="A850" s="1"/>
      <c r="H850" s="1"/>
      <c r="I850" s="27"/>
      <c r="K850" s="1"/>
      <c r="L850" s="1"/>
      <c r="S850" s="1"/>
      <c r="V850" s="1"/>
      <c r="AD850" s="1"/>
      <c r="AE850" s="1"/>
      <c r="AJ850" s="1"/>
      <c r="AK850" s="1"/>
      <c r="AP850" s="1"/>
      <c r="AQ850" s="1"/>
    </row>
    <row r="851" spans="1:43" x14ac:dyDescent="0.25">
      <c r="A851" s="1"/>
      <c r="H851" s="1"/>
      <c r="I851" s="27"/>
      <c r="K851" s="1"/>
      <c r="L851" s="1"/>
      <c r="S851" s="1"/>
      <c r="V851" s="1"/>
      <c r="AD851" s="1"/>
      <c r="AE851" s="1"/>
      <c r="AJ851" s="1"/>
      <c r="AK851" s="1"/>
      <c r="AP851" s="1"/>
      <c r="AQ851" s="1"/>
    </row>
    <row r="852" spans="1:43" x14ac:dyDescent="0.25">
      <c r="A852" s="1"/>
      <c r="H852" s="1"/>
      <c r="I852" s="27"/>
      <c r="K852" s="1"/>
      <c r="L852" s="1"/>
      <c r="S852" s="1"/>
      <c r="V852" s="1"/>
      <c r="AD852" s="1"/>
      <c r="AE852" s="1"/>
      <c r="AJ852" s="1"/>
      <c r="AK852" s="1"/>
      <c r="AP852" s="1"/>
      <c r="AQ852" s="1"/>
    </row>
    <row r="853" spans="1:43" x14ac:dyDescent="0.25">
      <c r="A853" s="1"/>
      <c r="H853" s="1"/>
      <c r="I853" s="27"/>
      <c r="K853" s="1"/>
      <c r="L853" s="1"/>
      <c r="S853" s="1"/>
      <c r="V853" s="1"/>
      <c r="AD853" s="1"/>
      <c r="AE853" s="1"/>
      <c r="AJ853" s="1"/>
      <c r="AK853" s="1"/>
      <c r="AP853" s="1"/>
      <c r="AQ853" s="1"/>
    </row>
    <row r="854" spans="1:43" x14ac:dyDescent="0.25">
      <c r="A854" s="1"/>
      <c r="H854" s="1"/>
      <c r="I854" s="27"/>
      <c r="K854" s="1"/>
      <c r="L854" s="1"/>
      <c r="S854" s="1"/>
      <c r="V854" s="1"/>
      <c r="AD854" s="1"/>
      <c r="AE854" s="1"/>
      <c r="AJ854" s="1"/>
      <c r="AK854" s="1"/>
      <c r="AP854" s="1"/>
      <c r="AQ854" s="1"/>
    </row>
    <row r="855" spans="1:43" x14ac:dyDescent="0.25">
      <c r="A855" s="1"/>
      <c r="H855" s="1"/>
      <c r="I855" s="27"/>
      <c r="K855" s="1"/>
      <c r="L855" s="1"/>
      <c r="S855" s="1"/>
      <c r="V855" s="1"/>
      <c r="AD855" s="1"/>
      <c r="AE855" s="1"/>
      <c r="AJ855" s="1"/>
      <c r="AK855" s="1"/>
      <c r="AP855" s="1"/>
      <c r="AQ855" s="1"/>
    </row>
    <row r="856" spans="1:43" x14ac:dyDescent="0.25">
      <c r="A856" s="1"/>
      <c r="H856" s="1"/>
      <c r="I856" s="27"/>
      <c r="K856" s="1"/>
      <c r="L856" s="1"/>
      <c r="S856" s="1"/>
      <c r="V856" s="1"/>
      <c r="AD856" s="1"/>
      <c r="AE856" s="1"/>
      <c r="AJ856" s="1"/>
      <c r="AK856" s="1"/>
      <c r="AP856" s="1"/>
      <c r="AQ856" s="1"/>
    </row>
    <row r="857" spans="1:43" x14ac:dyDescent="0.25">
      <c r="A857" s="1"/>
      <c r="H857" s="1"/>
      <c r="I857" s="27"/>
      <c r="K857" s="1"/>
      <c r="L857" s="1"/>
      <c r="S857" s="1"/>
      <c r="V857" s="1"/>
      <c r="AD857" s="1"/>
      <c r="AE857" s="1"/>
      <c r="AJ857" s="1"/>
      <c r="AK857" s="1"/>
      <c r="AP857" s="1"/>
      <c r="AQ857" s="1"/>
    </row>
    <row r="858" spans="1:43" x14ac:dyDescent="0.25">
      <c r="A858" s="1"/>
      <c r="H858" s="1"/>
      <c r="I858" s="27"/>
      <c r="K858" s="1"/>
      <c r="L858" s="1"/>
      <c r="S858" s="1"/>
      <c r="V858" s="1"/>
      <c r="AD858" s="1"/>
      <c r="AE858" s="1"/>
      <c r="AJ858" s="1"/>
      <c r="AK858" s="1"/>
      <c r="AP858" s="1"/>
      <c r="AQ858" s="1"/>
    </row>
    <row r="859" spans="1:43" x14ac:dyDescent="0.25">
      <c r="A859" s="1"/>
      <c r="H859" s="1"/>
      <c r="I859" s="27"/>
      <c r="K859" s="1"/>
      <c r="L859" s="1"/>
      <c r="S859" s="1"/>
      <c r="V859" s="1"/>
      <c r="AD859" s="1"/>
      <c r="AE859" s="1"/>
      <c r="AJ859" s="1"/>
      <c r="AK859" s="1"/>
      <c r="AP859" s="1"/>
      <c r="AQ859" s="1"/>
    </row>
    <row r="860" spans="1:43" x14ac:dyDescent="0.25">
      <c r="A860" s="1"/>
      <c r="H860" s="1"/>
      <c r="I860" s="27"/>
      <c r="K860" s="1"/>
      <c r="L860" s="1"/>
      <c r="S860" s="1"/>
      <c r="V860" s="1"/>
      <c r="AD860" s="1"/>
      <c r="AE860" s="1"/>
      <c r="AJ860" s="1"/>
      <c r="AK860" s="1"/>
      <c r="AP860" s="1"/>
      <c r="AQ860" s="1"/>
    </row>
    <row r="861" spans="1:43" x14ac:dyDescent="0.25">
      <c r="A861" s="1"/>
      <c r="H861" s="1"/>
      <c r="I861" s="27"/>
      <c r="K861" s="1"/>
      <c r="L861" s="1"/>
      <c r="S861" s="1"/>
      <c r="V861" s="1"/>
      <c r="AD861" s="1"/>
      <c r="AE861" s="1"/>
      <c r="AJ861" s="1"/>
      <c r="AK861" s="1"/>
      <c r="AP861" s="1"/>
      <c r="AQ861" s="1"/>
    </row>
    <row r="862" spans="1:43" x14ac:dyDescent="0.25">
      <c r="A862" s="1"/>
      <c r="H862" s="1"/>
      <c r="I862" s="27"/>
      <c r="K862" s="1"/>
      <c r="L862" s="1"/>
      <c r="S862" s="1"/>
      <c r="V862" s="1"/>
      <c r="AD862" s="1"/>
      <c r="AE862" s="1"/>
      <c r="AJ862" s="1"/>
      <c r="AK862" s="1"/>
      <c r="AP862" s="1"/>
      <c r="AQ862" s="1"/>
    </row>
    <row r="863" spans="1:43" x14ac:dyDescent="0.25">
      <c r="A863" s="1"/>
      <c r="H863" s="1"/>
      <c r="I863" s="27"/>
      <c r="K863" s="1"/>
      <c r="L863" s="1"/>
      <c r="S863" s="1"/>
      <c r="V863" s="1"/>
      <c r="AD863" s="1"/>
      <c r="AE863" s="1"/>
      <c r="AJ863" s="1"/>
      <c r="AK863" s="1"/>
      <c r="AP863" s="1"/>
      <c r="AQ863" s="1"/>
    </row>
    <row r="864" spans="1:43" x14ac:dyDescent="0.25">
      <c r="A864" s="1"/>
      <c r="H864" s="1"/>
      <c r="I864" s="27"/>
      <c r="K864" s="1"/>
      <c r="L864" s="1"/>
      <c r="S864" s="1"/>
      <c r="V864" s="1"/>
      <c r="AD864" s="1"/>
      <c r="AE864" s="1"/>
      <c r="AJ864" s="1"/>
      <c r="AK864" s="1"/>
      <c r="AP864" s="1"/>
      <c r="AQ864" s="1"/>
    </row>
    <row r="865" spans="1:43" x14ac:dyDescent="0.25">
      <c r="A865" s="1"/>
      <c r="H865" s="1"/>
      <c r="I865" s="27"/>
      <c r="K865" s="1"/>
      <c r="L865" s="1"/>
      <c r="S865" s="1"/>
      <c r="V865" s="1"/>
      <c r="AD865" s="1"/>
      <c r="AE865" s="1"/>
      <c r="AJ865" s="1"/>
      <c r="AK865" s="1"/>
      <c r="AP865" s="1"/>
      <c r="AQ865" s="1"/>
    </row>
    <row r="866" spans="1:43" x14ac:dyDescent="0.25">
      <c r="A866" s="1"/>
      <c r="H866" s="1"/>
      <c r="I866" s="27"/>
      <c r="K866" s="1"/>
      <c r="L866" s="1"/>
      <c r="S866" s="1"/>
      <c r="V866" s="1"/>
      <c r="AD866" s="1"/>
      <c r="AE866" s="1"/>
      <c r="AJ866" s="1"/>
      <c r="AK866" s="1"/>
      <c r="AP866" s="1"/>
      <c r="AQ866" s="1"/>
    </row>
    <row r="867" spans="1:43" x14ac:dyDescent="0.25">
      <c r="A867" s="1"/>
      <c r="H867" s="1"/>
      <c r="I867" s="27"/>
      <c r="K867" s="1"/>
      <c r="L867" s="1"/>
      <c r="S867" s="1"/>
      <c r="V867" s="1"/>
      <c r="AD867" s="1"/>
      <c r="AE867" s="1"/>
      <c r="AJ867" s="1"/>
      <c r="AK867" s="1"/>
      <c r="AP867" s="1"/>
      <c r="AQ867" s="1"/>
    </row>
    <row r="868" spans="1:43" x14ac:dyDescent="0.25">
      <c r="A868" s="1"/>
      <c r="H868" s="1"/>
      <c r="I868" s="27"/>
      <c r="K868" s="1"/>
      <c r="L868" s="1"/>
      <c r="S868" s="1"/>
      <c r="V868" s="1"/>
      <c r="AD868" s="1"/>
      <c r="AE868" s="1"/>
      <c r="AJ868" s="1"/>
      <c r="AK868" s="1"/>
      <c r="AP868" s="1"/>
      <c r="AQ868" s="1"/>
    </row>
    <row r="869" spans="1:43" x14ac:dyDescent="0.25">
      <c r="A869" s="1"/>
      <c r="H869" s="1"/>
      <c r="I869" s="27"/>
      <c r="K869" s="1"/>
      <c r="L869" s="1"/>
      <c r="S869" s="1"/>
      <c r="V869" s="1"/>
      <c r="AD869" s="1"/>
      <c r="AE869" s="1"/>
      <c r="AJ869" s="1"/>
      <c r="AK869" s="1"/>
      <c r="AP869" s="1"/>
      <c r="AQ869" s="1"/>
    </row>
    <row r="870" spans="1:43" x14ac:dyDescent="0.25">
      <c r="A870" s="1"/>
      <c r="H870" s="1"/>
      <c r="I870" s="27"/>
      <c r="K870" s="1"/>
      <c r="L870" s="1"/>
      <c r="S870" s="1"/>
      <c r="V870" s="1"/>
      <c r="AD870" s="1"/>
      <c r="AE870" s="1"/>
      <c r="AJ870" s="1"/>
      <c r="AK870" s="1"/>
      <c r="AP870" s="1"/>
      <c r="AQ870" s="1"/>
    </row>
    <row r="871" spans="1:43" x14ac:dyDescent="0.25">
      <c r="A871" s="1"/>
      <c r="H871" s="1"/>
      <c r="I871" s="27"/>
      <c r="K871" s="1"/>
      <c r="L871" s="1"/>
      <c r="S871" s="1"/>
      <c r="V871" s="1"/>
      <c r="AD871" s="1"/>
      <c r="AE871" s="1"/>
      <c r="AJ871" s="1"/>
      <c r="AK871" s="1"/>
      <c r="AP871" s="1"/>
      <c r="AQ871" s="1"/>
    </row>
    <row r="872" spans="1:43" x14ac:dyDescent="0.25">
      <c r="A872" s="1"/>
      <c r="H872" s="1"/>
      <c r="I872" s="27"/>
      <c r="K872" s="1"/>
      <c r="L872" s="1"/>
      <c r="S872" s="1"/>
      <c r="V872" s="1"/>
      <c r="AD872" s="1"/>
      <c r="AE872" s="1"/>
      <c r="AJ872" s="1"/>
      <c r="AK872" s="1"/>
      <c r="AP872" s="1"/>
      <c r="AQ872" s="1"/>
    </row>
    <row r="873" spans="1:43" x14ac:dyDescent="0.25">
      <c r="A873" s="1"/>
      <c r="H873" s="1"/>
      <c r="I873" s="27"/>
      <c r="K873" s="1"/>
      <c r="L873" s="1"/>
      <c r="S873" s="1"/>
      <c r="V873" s="1"/>
      <c r="AD873" s="1"/>
      <c r="AE873" s="1"/>
      <c r="AJ873" s="1"/>
      <c r="AK873" s="1"/>
      <c r="AP873" s="1"/>
      <c r="AQ873" s="1"/>
    </row>
    <row r="874" spans="1:43" x14ac:dyDescent="0.25">
      <c r="A874" s="1"/>
      <c r="H874" s="1"/>
      <c r="I874" s="27"/>
      <c r="K874" s="1"/>
      <c r="L874" s="1"/>
      <c r="S874" s="1"/>
      <c r="V874" s="1"/>
      <c r="AD874" s="1"/>
      <c r="AE874" s="1"/>
      <c r="AJ874" s="1"/>
      <c r="AK874" s="1"/>
      <c r="AP874" s="1"/>
      <c r="AQ874" s="1"/>
    </row>
    <row r="875" spans="1:43" x14ac:dyDescent="0.25">
      <c r="A875" s="1"/>
      <c r="H875" s="1"/>
      <c r="I875" s="27"/>
      <c r="K875" s="1"/>
      <c r="L875" s="1"/>
      <c r="S875" s="1"/>
      <c r="V875" s="1"/>
      <c r="AD875" s="1"/>
      <c r="AE875" s="1"/>
      <c r="AJ875" s="1"/>
      <c r="AK875" s="1"/>
      <c r="AP875" s="1"/>
      <c r="AQ875" s="1"/>
    </row>
    <row r="876" spans="1:43" x14ac:dyDescent="0.25">
      <c r="A876" s="1"/>
      <c r="H876" s="1"/>
      <c r="I876" s="27"/>
      <c r="K876" s="1"/>
      <c r="L876" s="1"/>
      <c r="S876" s="1"/>
      <c r="V876" s="1"/>
      <c r="AD876" s="1"/>
      <c r="AE876" s="1"/>
      <c r="AJ876" s="1"/>
      <c r="AK876" s="1"/>
      <c r="AP876" s="1"/>
      <c r="AQ876" s="1"/>
    </row>
    <row r="877" spans="1:43" x14ac:dyDescent="0.25">
      <c r="A877" s="1"/>
      <c r="H877" s="1"/>
      <c r="I877" s="27"/>
      <c r="K877" s="1"/>
      <c r="L877" s="1"/>
      <c r="S877" s="1"/>
      <c r="V877" s="1"/>
      <c r="AD877" s="1"/>
      <c r="AE877" s="1"/>
      <c r="AJ877" s="1"/>
      <c r="AK877" s="1"/>
      <c r="AP877" s="1"/>
      <c r="AQ877" s="1"/>
    </row>
    <row r="878" spans="1:43" x14ac:dyDescent="0.25">
      <c r="A878" s="1"/>
      <c r="H878" s="1"/>
      <c r="I878" s="27"/>
      <c r="K878" s="1"/>
      <c r="L878" s="1"/>
      <c r="S878" s="1"/>
      <c r="V878" s="1"/>
      <c r="AD878" s="1"/>
      <c r="AE878" s="1"/>
      <c r="AJ878" s="1"/>
      <c r="AK878" s="1"/>
      <c r="AP878" s="1"/>
      <c r="AQ878" s="1"/>
    </row>
    <row r="879" spans="1:43" x14ac:dyDescent="0.25">
      <c r="A879" s="1"/>
      <c r="H879" s="1"/>
      <c r="I879" s="27"/>
      <c r="K879" s="1"/>
      <c r="L879" s="1"/>
      <c r="S879" s="1"/>
      <c r="V879" s="1"/>
      <c r="AD879" s="1"/>
      <c r="AE879" s="1"/>
      <c r="AJ879" s="1"/>
      <c r="AK879" s="1"/>
      <c r="AP879" s="1"/>
      <c r="AQ879" s="1"/>
    </row>
    <row r="880" spans="1:43" x14ac:dyDescent="0.25">
      <c r="A880" s="1"/>
      <c r="H880" s="1"/>
      <c r="I880" s="27"/>
      <c r="K880" s="1"/>
      <c r="L880" s="1"/>
      <c r="S880" s="1"/>
      <c r="V880" s="1"/>
      <c r="AD880" s="1"/>
      <c r="AE880" s="1"/>
      <c r="AJ880" s="1"/>
      <c r="AK880" s="1"/>
      <c r="AP880" s="1"/>
      <c r="AQ880" s="1"/>
    </row>
    <row r="881" spans="1:43" x14ac:dyDescent="0.25">
      <c r="A881" s="1"/>
      <c r="H881" s="1"/>
      <c r="I881" s="27"/>
      <c r="K881" s="1"/>
      <c r="L881" s="1"/>
      <c r="S881" s="1"/>
      <c r="V881" s="1"/>
      <c r="AD881" s="1"/>
      <c r="AE881" s="1"/>
      <c r="AJ881" s="1"/>
      <c r="AK881" s="1"/>
      <c r="AP881" s="1"/>
      <c r="AQ881" s="1"/>
    </row>
    <row r="882" spans="1:43" x14ac:dyDescent="0.25">
      <c r="A882" s="1"/>
      <c r="H882" s="1"/>
      <c r="I882" s="27"/>
      <c r="K882" s="1"/>
      <c r="L882" s="1"/>
      <c r="S882" s="1"/>
      <c r="V882" s="1"/>
      <c r="AD882" s="1"/>
      <c r="AE882" s="1"/>
      <c r="AJ882" s="1"/>
      <c r="AK882" s="1"/>
      <c r="AP882" s="1"/>
      <c r="AQ882" s="1"/>
    </row>
    <row r="883" spans="1:43" x14ac:dyDescent="0.25">
      <c r="A883" s="1"/>
      <c r="H883" s="1"/>
      <c r="I883" s="27"/>
      <c r="K883" s="1"/>
      <c r="L883" s="1"/>
      <c r="S883" s="1"/>
      <c r="V883" s="1"/>
      <c r="AD883" s="1"/>
      <c r="AE883" s="1"/>
      <c r="AJ883" s="1"/>
      <c r="AK883" s="1"/>
      <c r="AP883" s="1"/>
      <c r="AQ883" s="1"/>
    </row>
    <row r="884" spans="1:43" x14ac:dyDescent="0.25">
      <c r="A884" s="1"/>
      <c r="H884" s="1"/>
      <c r="I884" s="27"/>
      <c r="K884" s="1"/>
      <c r="L884" s="1"/>
      <c r="S884" s="1"/>
      <c r="V884" s="1"/>
      <c r="AD884" s="1"/>
      <c r="AE884" s="1"/>
      <c r="AJ884" s="1"/>
      <c r="AK884" s="1"/>
      <c r="AP884" s="1"/>
      <c r="AQ884" s="1"/>
    </row>
    <row r="885" spans="1:43" x14ac:dyDescent="0.25">
      <c r="A885" s="1"/>
      <c r="H885" s="1"/>
      <c r="I885" s="27"/>
      <c r="K885" s="1"/>
      <c r="L885" s="1"/>
      <c r="S885" s="1"/>
      <c r="V885" s="1"/>
      <c r="AD885" s="1"/>
      <c r="AE885" s="1"/>
      <c r="AJ885" s="1"/>
      <c r="AK885" s="1"/>
      <c r="AP885" s="1"/>
      <c r="AQ885" s="1"/>
    </row>
    <row r="886" spans="1:43" x14ac:dyDescent="0.25">
      <c r="A886" s="1"/>
      <c r="H886" s="1"/>
      <c r="I886" s="27"/>
      <c r="K886" s="1"/>
      <c r="L886" s="1"/>
      <c r="S886" s="1"/>
      <c r="V886" s="1"/>
      <c r="AD886" s="1"/>
      <c r="AE886" s="1"/>
      <c r="AJ886" s="1"/>
      <c r="AK886" s="1"/>
      <c r="AP886" s="1"/>
      <c r="AQ886" s="1"/>
    </row>
    <row r="887" spans="1:43" x14ac:dyDescent="0.25">
      <c r="A887" s="1"/>
      <c r="H887" s="1"/>
      <c r="I887" s="27"/>
      <c r="K887" s="1"/>
      <c r="L887" s="1"/>
      <c r="S887" s="1"/>
      <c r="V887" s="1"/>
      <c r="AD887" s="1"/>
      <c r="AE887" s="1"/>
      <c r="AJ887" s="1"/>
      <c r="AK887" s="1"/>
      <c r="AP887" s="1"/>
      <c r="AQ887" s="1"/>
    </row>
    <row r="888" spans="1:43" x14ac:dyDescent="0.25">
      <c r="A888" s="1"/>
      <c r="H888" s="1"/>
      <c r="I888" s="27"/>
      <c r="K888" s="1"/>
      <c r="L888" s="1"/>
      <c r="S888" s="1"/>
      <c r="V888" s="1"/>
      <c r="AD888" s="1"/>
      <c r="AE888" s="1"/>
      <c r="AJ888" s="1"/>
      <c r="AK888" s="1"/>
      <c r="AP888" s="1"/>
      <c r="AQ888" s="1"/>
    </row>
    <row r="889" spans="1:43" x14ac:dyDescent="0.25">
      <c r="A889" s="1"/>
      <c r="H889" s="1"/>
      <c r="I889" s="27"/>
      <c r="K889" s="1"/>
      <c r="L889" s="1"/>
      <c r="S889" s="1"/>
      <c r="V889" s="1"/>
      <c r="AD889" s="1"/>
      <c r="AE889" s="1"/>
      <c r="AJ889" s="1"/>
      <c r="AK889" s="1"/>
      <c r="AP889" s="1"/>
      <c r="AQ889" s="1"/>
    </row>
    <row r="890" spans="1:43" x14ac:dyDescent="0.25">
      <c r="A890" s="1"/>
      <c r="H890" s="1"/>
      <c r="I890" s="27"/>
      <c r="K890" s="1"/>
      <c r="L890" s="1"/>
      <c r="S890" s="1"/>
      <c r="V890" s="1"/>
      <c r="AD890" s="1"/>
      <c r="AE890" s="1"/>
      <c r="AJ890" s="1"/>
      <c r="AK890" s="1"/>
      <c r="AP890" s="1"/>
      <c r="AQ890" s="1"/>
    </row>
    <row r="891" spans="1:43" x14ac:dyDescent="0.25">
      <c r="A891" s="1"/>
      <c r="H891" s="1"/>
      <c r="I891" s="27"/>
      <c r="K891" s="1"/>
      <c r="L891" s="1"/>
      <c r="S891" s="1"/>
      <c r="V891" s="1"/>
      <c r="AD891" s="1"/>
      <c r="AE891" s="1"/>
      <c r="AJ891" s="1"/>
      <c r="AK891" s="1"/>
      <c r="AP891" s="1"/>
      <c r="AQ891" s="1"/>
    </row>
    <row r="892" spans="1:43" x14ac:dyDescent="0.25">
      <c r="A892" s="1"/>
      <c r="H892" s="1"/>
      <c r="I892" s="27"/>
      <c r="K892" s="1"/>
      <c r="L892" s="1"/>
      <c r="S892" s="1"/>
      <c r="V892" s="1"/>
      <c r="AD892" s="1"/>
      <c r="AE892" s="1"/>
      <c r="AJ892" s="1"/>
      <c r="AK892" s="1"/>
      <c r="AP892" s="1"/>
      <c r="AQ892" s="1"/>
    </row>
    <row r="893" spans="1:43" x14ac:dyDescent="0.25">
      <c r="A893" s="1"/>
      <c r="H893" s="1"/>
      <c r="I893" s="27"/>
      <c r="K893" s="1"/>
      <c r="L893" s="1"/>
      <c r="S893" s="1"/>
      <c r="V893" s="1"/>
      <c r="AD893" s="1"/>
      <c r="AE893" s="1"/>
      <c r="AJ893" s="1"/>
      <c r="AK893" s="1"/>
      <c r="AP893" s="1"/>
      <c r="AQ893" s="1"/>
    </row>
    <row r="894" spans="1:43" x14ac:dyDescent="0.25">
      <c r="A894" s="1"/>
      <c r="H894" s="1"/>
      <c r="I894" s="27"/>
      <c r="K894" s="1"/>
      <c r="L894" s="1"/>
      <c r="S894" s="1"/>
      <c r="V894" s="1"/>
      <c r="AD894" s="1"/>
      <c r="AE894" s="1"/>
      <c r="AJ894" s="1"/>
      <c r="AK894" s="1"/>
      <c r="AP894" s="1"/>
      <c r="AQ894" s="1"/>
    </row>
    <row r="895" spans="1:43" x14ac:dyDescent="0.25">
      <c r="A895" s="1"/>
      <c r="H895" s="1"/>
      <c r="I895" s="27"/>
      <c r="K895" s="1"/>
      <c r="L895" s="1"/>
      <c r="S895" s="1"/>
      <c r="V895" s="1"/>
      <c r="AD895" s="1"/>
      <c r="AE895" s="1"/>
      <c r="AJ895" s="1"/>
      <c r="AK895" s="1"/>
      <c r="AP895" s="1"/>
      <c r="AQ895" s="1"/>
    </row>
    <row r="896" spans="1:43" x14ac:dyDescent="0.25">
      <c r="A896" s="1"/>
      <c r="H896" s="1"/>
      <c r="I896" s="27"/>
      <c r="K896" s="1"/>
      <c r="L896" s="1"/>
      <c r="S896" s="1"/>
      <c r="V896" s="1"/>
      <c r="AD896" s="1"/>
      <c r="AE896" s="1"/>
      <c r="AJ896" s="1"/>
      <c r="AK896" s="1"/>
      <c r="AP896" s="1"/>
      <c r="AQ896" s="1"/>
    </row>
    <row r="897" spans="1:43" x14ac:dyDescent="0.25">
      <c r="A897" s="1"/>
      <c r="H897" s="1"/>
      <c r="I897" s="27"/>
      <c r="K897" s="1"/>
      <c r="L897" s="1"/>
      <c r="S897" s="1"/>
      <c r="V897" s="1"/>
      <c r="AD897" s="1"/>
      <c r="AE897" s="1"/>
      <c r="AJ897" s="1"/>
      <c r="AK897" s="1"/>
      <c r="AP897" s="1"/>
      <c r="AQ897" s="1"/>
    </row>
    <row r="898" spans="1:43" x14ac:dyDescent="0.25">
      <c r="A898" s="1"/>
      <c r="H898" s="1"/>
      <c r="I898" s="27"/>
      <c r="K898" s="1"/>
      <c r="L898" s="1"/>
      <c r="S898" s="1"/>
      <c r="V898" s="1"/>
      <c r="AD898" s="1"/>
      <c r="AE898" s="1"/>
      <c r="AJ898" s="1"/>
      <c r="AK898" s="1"/>
      <c r="AP898" s="1"/>
      <c r="AQ898" s="1"/>
    </row>
    <row r="899" spans="1:43" x14ac:dyDescent="0.25">
      <c r="A899" s="1"/>
      <c r="H899" s="1"/>
      <c r="I899" s="27"/>
      <c r="K899" s="1"/>
      <c r="L899" s="1"/>
      <c r="S899" s="1"/>
      <c r="V899" s="1"/>
      <c r="AD899" s="1"/>
      <c r="AE899" s="1"/>
      <c r="AJ899" s="1"/>
      <c r="AK899" s="1"/>
      <c r="AP899" s="1"/>
      <c r="AQ899" s="1"/>
    </row>
    <row r="900" spans="1:43" x14ac:dyDescent="0.25">
      <c r="A900" s="1"/>
      <c r="H900" s="1"/>
      <c r="I900" s="27"/>
      <c r="K900" s="1"/>
      <c r="L900" s="1"/>
      <c r="S900" s="1"/>
      <c r="V900" s="1"/>
      <c r="AD900" s="1"/>
      <c r="AE900" s="1"/>
      <c r="AJ900" s="1"/>
      <c r="AK900" s="1"/>
      <c r="AP900" s="1"/>
      <c r="AQ900" s="1"/>
    </row>
    <row r="901" spans="1:43" x14ac:dyDescent="0.25">
      <c r="A901" s="1"/>
      <c r="H901" s="1"/>
      <c r="I901" s="27"/>
      <c r="K901" s="1"/>
      <c r="L901" s="1"/>
      <c r="S901" s="1"/>
      <c r="V901" s="1"/>
      <c r="AD901" s="1"/>
      <c r="AE901" s="1"/>
      <c r="AJ901" s="1"/>
      <c r="AK901" s="1"/>
      <c r="AP901" s="1"/>
      <c r="AQ901" s="1"/>
    </row>
    <row r="902" spans="1:43" x14ac:dyDescent="0.25">
      <c r="A902" s="1"/>
      <c r="H902" s="1"/>
      <c r="I902" s="27"/>
      <c r="K902" s="1"/>
      <c r="L902" s="1"/>
      <c r="S902" s="1"/>
      <c r="V902" s="1"/>
      <c r="AD902" s="1"/>
      <c r="AE902" s="1"/>
      <c r="AJ902" s="1"/>
      <c r="AK902" s="1"/>
      <c r="AP902" s="1"/>
      <c r="AQ902" s="1"/>
    </row>
    <row r="903" spans="1:43" x14ac:dyDescent="0.25">
      <c r="A903" s="1"/>
      <c r="H903" s="1"/>
      <c r="I903" s="27"/>
      <c r="K903" s="1"/>
      <c r="L903" s="1"/>
      <c r="S903" s="1"/>
      <c r="V903" s="1"/>
      <c r="AD903" s="1"/>
      <c r="AE903" s="1"/>
      <c r="AJ903" s="1"/>
      <c r="AK903" s="1"/>
      <c r="AP903" s="1"/>
      <c r="AQ903" s="1"/>
    </row>
    <row r="904" spans="1:43" x14ac:dyDescent="0.25">
      <c r="A904" s="1"/>
      <c r="H904" s="1"/>
      <c r="I904" s="27"/>
      <c r="K904" s="1"/>
      <c r="L904" s="1"/>
      <c r="S904" s="1"/>
      <c r="V904" s="1"/>
      <c r="AD904" s="1"/>
      <c r="AE904" s="1"/>
      <c r="AJ904" s="1"/>
      <c r="AK904" s="1"/>
      <c r="AP904" s="1"/>
      <c r="AQ904" s="1"/>
    </row>
    <row r="905" spans="1:43" x14ac:dyDescent="0.25">
      <c r="A905" s="1"/>
      <c r="H905" s="1"/>
      <c r="I905" s="27"/>
      <c r="K905" s="1"/>
      <c r="L905" s="1"/>
      <c r="S905" s="1"/>
      <c r="V905" s="1"/>
      <c r="AD905" s="1"/>
      <c r="AE905" s="1"/>
      <c r="AJ905" s="1"/>
      <c r="AK905" s="1"/>
      <c r="AP905" s="1"/>
      <c r="AQ905" s="1"/>
    </row>
    <row r="906" spans="1:43" x14ac:dyDescent="0.25">
      <c r="A906" s="1"/>
      <c r="H906" s="1"/>
      <c r="I906" s="27"/>
      <c r="K906" s="1"/>
      <c r="L906" s="1"/>
      <c r="S906" s="1"/>
      <c r="V906" s="1"/>
      <c r="AD906" s="1"/>
      <c r="AE906" s="1"/>
      <c r="AJ906" s="1"/>
      <c r="AK906" s="1"/>
      <c r="AP906" s="1"/>
      <c r="AQ906" s="1"/>
    </row>
    <row r="907" spans="1:43" x14ac:dyDescent="0.25">
      <c r="A907" s="1"/>
      <c r="H907" s="1"/>
      <c r="I907" s="27"/>
      <c r="K907" s="1"/>
      <c r="L907" s="1"/>
      <c r="S907" s="1"/>
      <c r="V907" s="1"/>
      <c r="AD907" s="1"/>
      <c r="AE907" s="1"/>
      <c r="AJ907" s="1"/>
      <c r="AK907" s="1"/>
      <c r="AP907" s="1"/>
      <c r="AQ907" s="1"/>
    </row>
    <row r="908" spans="1:43" x14ac:dyDescent="0.25">
      <c r="A908" s="1"/>
      <c r="H908" s="1"/>
      <c r="I908" s="27"/>
      <c r="K908" s="1"/>
      <c r="L908" s="1"/>
      <c r="S908" s="1"/>
      <c r="V908" s="1"/>
      <c r="AD908" s="1"/>
      <c r="AE908" s="1"/>
      <c r="AJ908" s="1"/>
      <c r="AK908" s="1"/>
      <c r="AP908" s="1"/>
      <c r="AQ908" s="1"/>
    </row>
    <row r="909" spans="1:43" x14ac:dyDescent="0.25">
      <c r="A909" s="1"/>
      <c r="H909" s="1"/>
      <c r="I909" s="27"/>
      <c r="K909" s="1"/>
      <c r="L909" s="1"/>
      <c r="S909" s="1"/>
      <c r="V909" s="1"/>
      <c r="AD909" s="1"/>
      <c r="AE909" s="1"/>
      <c r="AJ909" s="1"/>
      <c r="AK909" s="1"/>
      <c r="AP909" s="1"/>
      <c r="AQ909" s="1"/>
    </row>
    <row r="910" spans="1:43" x14ac:dyDescent="0.25">
      <c r="A910" s="1"/>
      <c r="H910" s="1"/>
      <c r="I910" s="27"/>
      <c r="K910" s="1"/>
      <c r="L910" s="1"/>
      <c r="S910" s="1"/>
      <c r="V910" s="1"/>
      <c r="AD910" s="1"/>
      <c r="AE910" s="1"/>
      <c r="AJ910" s="1"/>
      <c r="AK910" s="1"/>
      <c r="AP910" s="1"/>
      <c r="AQ910" s="1"/>
    </row>
    <row r="911" spans="1:43" x14ac:dyDescent="0.25">
      <c r="A911" s="1"/>
      <c r="H911" s="1"/>
      <c r="I911" s="27"/>
      <c r="K911" s="1"/>
      <c r="L911" s="1"/>
      <c r="S911" s="1"/>
      <c r="V911" s="1"/>
      <c r="AD911" s="1"/>
      <c r="AE911" s="1"/>
      <c r="AJ911" s="1"/>
      <c r="AK911" s="1"/>
      <c r="AP911" s="1"/>
      <c r="AQ911" s="1"/>
    </row>
    <row r="912" spans="1:43" x14ac:dyDescent="0.25">
      <c r="A912" s="1"/>
      <c r="H912" s="1"/>
      <c r="I912" s="27"/>
      <c r="K912" s="1"/>
      <c r="L912" s="1"/>
      <c r="S912" s="1"/>
      <c r="V912" s="1"/>
      <c r="AD912" s="1"/>
      <c r="AE912" s="1"/>
      <c r="AJ912" s="1"/>
      <c r="AK912" s="1"/>
      <c r="AP912" s="1"/>
      <c r="AQ912" s="1"/>
    </row>
    <row r="913" spans="1:43" x14ac:dyDescent="0.25">
      <c r="A913" s="1"/>
      <c r="H913" s="1"/>
      <c r="I913" s="27"/>
      <c r="K913" s="1"/>
      <c r="L913" s="1"/>
      <c r="S913" s="1"/>
      <c r="V913" s="1"/>
      <c r="AD913" s="1"/>
      <c r="AE913" s="1"/>
      <c r="AJ913" s="1"/>
      <c r="AK913" s="1"/>
      <c r="AP913" s="1"/>
      <c r="AQ913" s="1"/>
    </row>
    <row r="914" spans="1:43" x14ac:dyDescent="0.25">
      <c r="A914" s="1"/>
      <c r="H914" s="1"/>
      <c r="I914" s="27"/>
      <c r="K914" s="1"/>
      <c r="L914" s="1"/>
      <c r="S914" s="1"/>
      <c r="V914" s="1"/>
      <c r="AD914" s="1"/>
      <c r="AE914" s="1"/>
      <c r="AJ914" s="1"/>
      <c r="AK914" s="1"/>
      <c r="AP914" s="1"/>
      <c r="AQ914" s="1"/>
    </row>
    <row r="915" spans="1:43" x14ac:dyDescent="0.25">
      <c r="A915" s="1"/>
      <c r="H915" s="1"/>
      <c r="I915" s="27"/>
      <c r="K915" s="1"/>
      <c r="L915" s="1"/>
      <c r="S915" s="1"/>
      <c r="V915" s="1"/>
      <c r="AD915" s="1"/>
      <c r="AE915" s="1"/>
      <c r="AJ915" s="1"/>
      <c r="AK915" s="1"/>
      <c r="AP915" s="1"/>
      <c r="AQ915" s="1"/>
    </row>
    <row r="916" spans="1:43" x14ac:dyDescent="0.25">
      <c r="A916" s="1"/>
      <c r="H916" s="1"/>
      <c r="I916" s="27"/>
      <c r="K916" s="1"/>
      <c r="L916" s="1"/>
      <c r="S916" s="1"/>
      <c r="V916" s="1"/>
      <c r="AD916" s="1"/>
      <c r="AE916" s="1"/>
      <c r="AJ916" s="1"/>
      <c r="AK916" s="1"/>
      <c r="AP916" s="1"/>
      <c r="AQ916" s="1"/>
    </row>
    <row r="917" spans="1:43" x14ac:dyDescent="0.25">
      <c r="A917" s="1"/>
      <c r="H917" s="1"/>
      <c r="I917" s="27"/>
      <c r="K917" s="1"/>
      <c r="L917" s="1"/>
      <c r="S917" s="1"/>
      <c r="V917" s="1"/>
      <c r="AD917" s="1"/>
      <c r="AE917" s="1"/>
      <c r="AJ917" s="1"/>
      <c r="AK917" s="1"/>
      <c r="AP917" s="1"/>
      <c r="AQ917" s="1"/>
    </row>
    <row r="918" spans="1:43" x14ac:dyDescent="0.25">
      <c r="A918" s="1"/>
      <c r="H918" s="1"/>
      <c r="I918" s="27"/>
      <c r="K918" s="1"/>
      <c r="L918" s="1"/>
      <c r="S918" s="1"/>
      <c r="V918" s="1"/>
      <c r="AD918" s="1"/>
      <c r="AE918" s="1"/>
      <c r="AJ918" s="1"/>
      <c r="AK918" s="1"/>
      <c r="AP918" s="1"/>
      <c r="AQ918" s="1"/>
    </row>
    <row r="919" spans="1:43" x14ac:dyDescent="0.25">
      <c r="A919" s="1"/>
      <c r="H919" s="1"/>
      <c r="I919" s="27"/>
      <c r="K919" s="1"/>
      <c r="L919" s="1"/>
      <c r="S919" s="1"/>
      <c r="V919" s="1"/>
      <c r="AD919" s="1"/>
      <c r="AE919" s="1"/>
      <c r="AJ919" s="1"/>
      <c r="AK919" s="1"/>
      <c r="AP919" s="1"/>
      <c r="AQ919" s="1"/>
    </row>
    <row r="920" spans="1:43" x14ac:dyDescent="0.25">
      <c r="A920" s="1"/>
      <c r="H920" s="1"/>
      <c r="I920" s="27"/>
      <c r="K920" s="1"/>
      <c r="L920" s="1"/>
      <c r="S920" s="1"/>
      <c r="V920" s="1"/>
      <c r="AD920" s="1"/>
      <c r="AE920" s="1"/>
      <c r="AJ920" s="1"/>
      <c r="AK920" s="1"/>
      <c r="AP920" s="1"/>
      <c r="AQ920" s="1"/>
    </row>
    <row r="921" spans="1:43" x14ac:dyDescent="0.25">
      <c r="A921" s="1"/>
      <c r="H921" s="1"/>
      <c r="I921" s="27"/>
      <c r="K921" s="1"/>
      <c r="L921" s="1"/>
      <c r="S921" s="1"/>
      <c r="V921" s="1"/>
      <c r="AD921" s="1"/>
      <c r="AE921" s="1"/>
      <c r="AJ921" s="1"/>
      <c r="AK921" s="1"/>
      <c r="AP921" s="1"/>
      <c r="AQ921" s="1"/>
    </row>
    <row r="922" spans="1:43" x14ac:dyDescent="0.25">
      <c r="A922" s="1"/>
      <c r="H922" s="1"/>
      <c r="I922" s="27"/>
      <c r="K922" s="1"/>
      <c r="L922" s="1"/>
      <c r="S922" s="1"/>
      <c r="V922" s="1"/>
      <c r="AD922" s="1"/>
      <c r="AE922" s="1"/>
      <c r="AJ922" s="1"/>
      <c r="AK922" s="1"/>
      <c r="AP922" s="1"/>
      <c r="AQ922" s="1"/>
    </row>
    <row r="923" spans="1:43" x14ac:dyDescent="0.25">
      <c r="A923" s="1"/>
      <c r="H923" s="1"/>
      <c r="I923" s="27"/>
      <c r="K923" s="1"/>
      <c r="L923" s="1"/>
      <c r="S923" s="1"/>
      <c r="V923" s="1"/>
      <c r="AD923" s="1"/>
      <c r="AE923" s="1"/>
      <c r="AJ923" s="1"/>
      <c r="AK923" s="1"/>
      <c r="AP923" s="1"/>
      <c r="AQ923" s="1"/>
    </row>
    <row r="924" spans="1:43" x14ac:dyDescent="0.25">
      <c r="A924" s="1"/>
      <c r="H924" s="1"/>
      <c r="I924" s="27"/>
      <c r="K924" s="1"/>
      <c r="L924" s="1"/>
      <c r="S924" s="1"/>
      <c r="V924" s="1"/>
      <c r="AD924" s="1"/>
      <c r="AE924" s="1"/>
      <c r="AJ924" s="1"/>
      <c r="AK924" s="1"/>
      <c r="AP924" s="1"/>
      <c r="AQ924" s="1"/>
    </row>
    <row r="925" spans="1:43" x14ac:dyDescent="0.25">
      <c r="A925" s="1"/>
      <c r="H925" s="1"/>
      <c r="I925" s="27"/>
      <c r="K925" s="1"/>
      <c r="L925" s="1"/>
      <c r="S925" s="1"/>
      <c r="V925" s="1"/>
      <c r="AD925" s="1"/>
      <c r="AE925" s="1"/>
      <c r="AJ925" s="1"/>
      <c r="AK925" s="1"/>
      <c r="AP925" s="1"/>
      <c r="AQ925" s="1"/>
    </row>
    <row r="926" spans="1:43" x14ac:dyDescent="0.25">
      <c r="A926" s="1"/>
      <c r="H926" s="1"/>
      <c r="I926" s="27"/>
      <c r="K926" s="1"/>
      <c r="L926" s="1"/>
      <c r="S926" s="1"/>
      <c r="V926" s="1"/>
      <c r="AD926" s="1"/>
      <c r="AE926" s="1"/>
      <c r="AJ926" s="1"/>
      <c r="AK926" s="1"/>
      <c r="AP926" s="1"/>
      <c r="AQ926" s="1"/>
    </row>
    <row r="927" spans="1:43" x14ac:dyDescent="0.25">
      <c r="A927" s="1"/>
      <c r="H927" s="1"/>
      <c r="I927" s="27"/>
      <c r="K927" s="1"/>
      <c r="L927" s="1"/>
      <c r="S927" s="1"/>
      <c r="V927" s="1"/>
      <c r="AD927" s="1"/>
      <c r="AE927" s="1"/>
      <c r="AJ927" s="1"/>
      <c r="AK927" s="1"/>
      <c r="AP927" s="1"/>
      <c r="AQ927" s="1"/>
    </row>
    <row r="928" spans="1:43" x14ac:dyDescent="0.25">
      <c r="A928" s="1"/>
      <c r="H928" s="1"/>
      <c r="I928" s="27"/>
      <c r="K928" s="1"/>
      <c r="L928" s="1"/>
      <c r="S928" s="1"/>
      <c r="V928" s="1"/>
      <c r="AD928" s="1"/>
      <c r="AE928" s="1"/>
      <c r="AJ928" s="1"/>
      <c r="AK928" s="1"/>
      <c r="AP928" s="1"/>
      <c r="AQ928" s="1"/>
    </row>
    <row r="929" spans="1:43" x14ac:dyDescent="0.25">
      <c r="A929" s="1"/>
      <c r="H929" s="1"/>
      <c r="I929" s="27"/>
      <c r="K929" s="1"/>
      <c r="L929" s="1"/>
      <c r="S929" s="1"/>
      <c r="V929" s="1"/>
      <c r="AD929" s="1"/>
      <c r="AE929" s="1"/>
      <c r="AJ929" s="1"/>
      <c r="AK929" s="1"/>
      <c r="AP929" s="1"/>
      <c r="AQ929" s="1"/>
    </row>
    <row r="930" spans="1:43" x14ac:dyDescent="0.25">
      <c r="A930" s="1"/>
      <c r="H930" s="1"/>
      <c r="I930" s="27"/>
      <c r="K930" s="1"/>
      <c r="L930" s="1"/>
      <c r="S930" s="1"/>
      <c r="V930" s="1"/>
      <c r="AD930" s="1"/>
      <c r="AE930" s="1"/>
      <c r="AJ930" s="1"/>
      <c r="AK930" s="1"/>
      <c r="AP930" s="1"/>
      <c r="AQ930" s="1"/>
    </row>
    <row r="931" spans="1:43" x14ac:dyDescent="0.25">
      <c r="A931" s="1"/>
      <c r="H931" s="1"/>
      <c r="I931" s="27"/>
      <c r="K931" s="1"/>
      <c r="L931" s="1"/>
      <c r="S931" s="1"/>
      <c r="V931" s="1"/>
      <c r="AD931" s="1"/>
      <c r="AE931" s="1"/>
      <c r="AJ931" s="1"/>
      <c r="AK931" s="1"/>
      <c r="AP931" s="1"/>
      <c r="AQ931" s="1"/>
    </row>
    <row r="932" spans="1:43" x14ac:dyDescent="0.25">
      <c r="A932" s="1"/>
      <c r="H932" s="1"/>
      <c r="I932" s="27"/>
      <c r="K932" s="1"/>
      <c r="L932" s="1"/>
      <c r="S932" s="1"/>
      <c r="V932" s="1"/>
      <c r="AD932" s="1"/>
      <c r="AE932" s="1"/>
      <c r="AJ932" s="1"/>
      <c r="AK932" s="1"/>
      <c r="AP932" s="1"/>
      <c r="AQ932" s="1"/>
    </row>
    <row r="933" spans="1:43" x14ac:dyDescent="0.25">
      <c r="A933" s="1"/>
      <c r="H933" s="1"/>
      <c r="I933" s="27"/>
      <c r="K933" s="1"/>
      <c r="L933" s="1"/>
      <c r="S933" s="1"/>
      <c r="V933" s="1"/>
      <c r="AD933" s="1"/>
      <c r="AE933" s="1"/>
      <c r="AJ933" s="1"/>
      <c r="AK933" s="1"/>
      <c r="AP933" s="1"/>
      <c r="AQ933" s="1"/>
    </row>
    <row r="934" spans="1:43" x14ac:dyDescent="0.25">
      <c r="A934" s="1"/>
      <c r="H934" s="1"/>
      <c r="I934" s="27"/>
      <c r="K934" s="1"/>
      <c r="L934" s="1"/>
      <c r="S934" s="1"/>
      <c r="V934" s="1"/>
      <c r="AD934" s="1"/>
      <c r="AE934" s="1"/>
      <c r="AJ934" s="1"/>
      <c r="AK934" s="1"/>
      <c r="AP934" s="1"/>
      <c r="AQ934" s="1"/>
    </row>
    <row r="935" spans="1:43" x14ac:dyDescent="0.25">
      <c r="A935" s="1"/>
      <c r="H935" s="1"/>
      <c r="I935" s="27"/>
      <c r="K935" s="1"/>
      <c r="L935" s="1"/>
      <c r="S935" s="1"/>
      <c r="V935" s="1"/>
      <c r="AD935" s="1"/>
      <c r="AE935" s="1"/>
      <c r="AJ935" s="1"/>
      <c r="AK935" s="1"/>
      <c r="AP935" s="1"/>
      <c r="AQ935" s="1"/>
    </row>
    <row r="936" spans="1:43" x14ac:dyDescent="0.25">
      <c r="A936" s="1"/>
      <c r="H936" s="1"/>
      <c r="I936" s="27"/>
      <c r="K936" s="1"/>
      <c r="L936" s="1"/>
      <c r="S936" s="1"/>
      <c r="V936" s="1"/>
      <c r="AD936" s="1"/>
      <c r="AE936" s="1"/>
      <c r="AJ936" s="1"/>
      <c r="AK936" s="1"/>
      <c r="AP936" s="1"/>
      <c r="AQ936" s="1"/>
    </row>
    <row r="937" spans="1:43" x14ac:dyDescent="0.25">
      <c r="A937" s="1"/>
      <c r="H937" s="1"/>
      <c r="I937" s="27"/>
      <c r="K937" s="1"/>
      <c r="L937" s="1"/>
      <c r="S937" s="1"/>
      <c r="V937" s="1"/>
      <c r="AD937" s="1"/>
      <c r="AE937" s="1"/>
      <c r="AJ937" s="1"/>
      <c r="AK937" s="1"/>
      <c r="AP937" s="1"/>
      <c r="AQ937" s="1"/>
    </row>
    <row r="938" spans="1:43" x14ac:dyDescent="0.25">
      <c r="A938" s="1"/>
      <c r="H938" s="1"/>
      <c r="I938" s="27"/>
      <c r="K938" s="1"/>
      <c r="L938" s="1"/>
      <c r="S938" s="1"/>
      <c r="V938" s="1"/>
      <c r="AD938" s="1"/>
      <c r="AE938" s="1"/>
      <c r="AJ938" s="1"/>
      <c r="AK938" s="1"/>
      <c r="AP938" s="1"/>
      <c r="AQ938" s="1"/>
    </row>
    <row r="939" spans="1:43" x14ac:dyDescent="0.25">
      <c r="A939" s="1"/>
      <c r="H939" s="1"/>
      <c r="I939" s="27"/>
      <c r="K939" s="1"/>
      <c r="L939" s="1"/>
      <c r="S939" s="1"/>
      <c r="V939" s="1"/>
      <c r="AD939" s="1"/>
      <c r="AE939" s="1"/>
      <c r="AJ939" s="1"/>
      <c r="AK939" s="1"/>
      <c r="AP939" s="1"/>
      <c r="AQ939" s="1"/>
    </row>
    <row r="940" spans="1:43" x14ac:dyDescent="0.25">
      <c r="A940" s="1"/>
      <c r="H940" s="1"/>
      <c r="I940" s="27"/>
      <c r="K940" s="1"/>
      <c r="L940" s="1"/>
      <c r="S940" s="1"/>
      <c r="V940" s="1"/>
      <c r="AD940" s="1"/>
      <c r="AE940" s="1"/>
      <c r="AJ940" s="1"/>
      <c r="AK940" s="1"/>
      <c r="AP940" s="1"/>
      <c r="AQ940" s="1"/>
    </row>
    <row r="941" spans="1:43" x14ac:dyDescent="0.25">
      <c r="A941" s="1"/>
      <c r="H941" s="1"/>
      <c r="I941" s="27"/>
      <c r="K941" s="1"/>
      <c r="L941" s="1"/>
      <c r="S941" s="1"/>
      <c r="V941" s="1"/>
      <c r="AD941" s="1"/>
      <c r="AE941" s="1"/>
      <c r="AJ941" s="1"/>
      <c r="AK941" s="1"/>
      <c r="AP941" s="1"/>
      <c r="AQ941" s="1"/>
    </row>
    <row r="942" spans="1:43" x14ac:dyDescent="0.25">
      <c r="A942" s="1"/>
      <c r="H942" s="1"/>
      <c r="I942" s="27"/>
      <c r="K942" s="1"/>
      <c r="L942" s="1"/>
      <c r="S942" s="1"/>
      <c r="V942" s="1"/>
      <c r="AD942" s="1"/>
      <c r="AE942" s="1"/>
      <c r="AJ942" s="1"/>
      <c r="AK942" s="1"/>
      <c r="AP942" s="1"/>
      <c r="AQ942" s="1"/>
    </row>
    <row r="943" spans="1:43" x14ac:dyDescent="0.25">
      <c r="A943" s="1"/>
      <c r="H943" s="1"/>
      <c r="I943" s="27"/>
      <c r="K943" s="1"/>
      <c r="L943" s="1"/>
      <c r="S943" s="1"/>
      <c r="V943" s="1"/>
      <c r="AD943" s="1"/>
      <c r="AE943" s="1"/>
      <c r="AJ943" s="1"/>
      <c r="AK943" s="1"/>
      <c r="AP943" s="1"/>
      <c r="AQ943" s="1"/>
    </row>
    <row r="944" spans="1:43" x14ac:dyDescent="0.25">
      <c r="A944" s="1"/>
      <c r="H944" s="1"/>
      <c r="I944" s="27"/>
      <c r="K944" s="1"/>
      <c r="L944" s="1"/>
      <c r="S944" s="1"/>
      <c r="V944" s="1"/>
      <c r="AD944" s="1"/>
      <c r="AE944" s="1"/>
      <c r="AJ944" s="1"/>
      <c r="AK944" s="1"/>
      <c r="AP944" s="1"/>
      <c r="AQ944" s="1"/>
    </row>
    <row r="945" spans="1:43" x14ac:dyDescent="0.25">
      <c r="A945" s="1"/>
      <c r="H945" s="1"/>
      <c r="I945" s="27"/>
      <c r="K945" s="1"/>
      <c r="L945" s="1"/>
      <c r="S945" s="1"/>
      <c r="V945" s="1"/>
      <c r="AD945" s="1"/>
      <c r="AE945" s="1"/>
      <c r="AJ945" s="1"/>
      <c r="AK945" s="1"/>
      <c r="AP945" s="1"/>
      <c r="AQ945" s="1"/>
    </row>
    <row r="946" spans="1:43" x14ac:dyDescent="0.25">
      <c r="A946" s="1"/>
      <c r="H946" s="1"/>
      <c r="I946" s="27"/>
      <c r="K946" s="1"/>
      <c r="L946" s="1"/>
      <c r="S946" s="1"/>
      <c r="V946" s="1"/>
      <c r="AD946" s="1"/>
      <c r="AE946" s="1"/>
      <c r="AJ946" s="1"/>
      <c r="AK946" s="1"/>
      <c r="AP946" s="1"/>
      <c r="AQ946" s="1"/>
    </row>
    <row r="947" spans="1:43" x14ac:dyDescent="0.25">
      <c r="A947" s="1"/>
      <c r="H947" s="1"/>
      <c r="I947" s="27"/>
      <c r="K947" s="1"/>
      <c r="L947" s="1"/>
      <c r="S947" s="1"/>
      <c r="V947" s="1"/>
      <c r="AD947" s="1"/>
      <c r="AE947" s="1"/>
      <c r="AJ947" s="1"/>
      <c r="AK947" s="1"/>
      <c r="AP947" s="1"/>
      <c r="AQ947" s="1"/>
    </row>
    <row r="948" spans="1:43" x14ac:dyDescent="0.25">
      <c r="A948" s="1"/>
      <c r="H948" s="1"/>
      <c r="I948" s="27"/>
      <c r="K948" s="1"/>
      <c r="L948" s="1"/>
      <c r="S948" s="1"/>
      <c r="V948" s="1"/>
      <c r="AD948" s="1"/>
      <c r="AE948" s="1"/>
      <c r="AJ948" s="1"/>
      <c r="AK948" s="1"/>
      <c r="AP948" s="1"/>
      <c r="AQ948" s="1"/>
    </row>
    <row r="949" spans="1:43" x14ac:dyDescent="0.25">
      <c r="A949" s="1"/>
      <c r="H949" s="1"/>
      <c r="I949" s="27"/>
      <c r="K949" s="1"/>
      <c r="L949" s="1"/>
      <c r="S949" s="1"/>
      <c r="V949" s="1"/>
      <c r="AD949" s="1"/>
      <c r="AE949" s="1"/>
      <c r="AJ949" s="1"/>
      <c r="AK949" s="1"/>
      <c r="AP949" s="1"/>
      <c r="AQ949" s="1"/>
    </row>
    <row r="950" spans="1:43" x14ac:dyDescent="0.25">
      <c r="A950" s="1"/>
      <c r="H950" s="1"/>
      <c r="I950" s="27"/>
      <c r="K950" s="1"/>
      <c r="L950" s="1"/>
      <c r="S950" s="1"/>
      <c r="V950" s="1"/>
      <c r="AD950" s="1"/>
      <c r="AE950" s="1"/>
      <c r="AJ950" s="1"/>
      <c r="AK950" s="1"/>
      <c r="AP950" s="1"/>
      <c r="AQ950" s="1"/>
    </row>
    <row r="951" spans="1:43" x14ac:dyDescent="0.25">
      <c r="A951" s="1"/>
      <c r="H951" s="1"/>
      <c r="I951" s="27"/>
      <c r="K951" s="1"/>
      <c r="L951" s="1"/>
      <c r="S951" s="1"/>
      <c r="V951" s="1"/>
      <c r="AD951" s="1"/>
      <c r="AE951" s="1"/>
      <c r="AJ951" s="1"/>
      <c r="AK951" s="1"/>
      <c r="AP951" s="1"/>
      <c r="AQ951" s="1"/>
    </row>
    <row r="952" spans="1:43" x14ac:dyDescent="0.25">
      <c r="A952" s="1"/>
      <c r="H952" s="1"/>
      <c r="I952" s="27"/>
      <c r="K952" s="1"/>
      <c r="L952" s="1"/>
      <c r="S952" s="1"/>
      <c r="V952" s="1"/>
      <c r="AD952" s="1"/>
      <c r="AE952" s="1"/>
      <c r="AJ952" s="1"/>
      <c r="AK952" s="1"/>
      <c r="AP952" s="1"/>
      <c r="AQ952" s="1"/>
    </row>
    <row r="953" spans="1:43" x14ac:dyDescent="0.25">
      <c r="A953" s="1"/>
      <c r="H953" s="1"/>
      <c r="I953" s="27"/>
      <c r="K953" s="1"/>
      <c r="L953" s="1"/>
      <c r="S953" s="1"/>
      <c r="V953" s="1"/>
      <c r="AD953" s="1"/>
      <c r="AE953" s="1"/>
      <c r="AJ953" s="1"/>
      <c r="AK953" s="1"/>
      <c r="AP953" s="1"/>
      <c r="AQ953" s="1"/>
    </row>
    <row r="954" spans="1:43" x14ac:dyDescent="0.25">
      <c r="A954" s="1"/>
      <c r="H954" s="1"/>
      <c r="I954" s="27"/>
      <c r="K954" s="1"/>
      <c r="L954" s="1"/>
      <c r="S954" s="1"/>
      <c r="V954" s="1"/>
      <c r="AD954" s="1"/>
      <c r="AE954" s="1"/>
      <c r="AJ954" s="1"/>
      <c r="AK954" s="1"/>
      <c r="AP954" s="1"/>
      <c r="AQ954" s="1"/>
    </row>
    <row r="955" spans="1:43" x14ac:dyDescent="0.25">
      <c r="A955" s="1"/>
      <c r="H955" s="1"/>
      <c r="I955" s="27"/>
      <c r="K955" s="1"/>
      <c r="L955" s="1"/>
      <c r="S955" s="1"/>
      <c r="V955" s="1"/>
      <c r="AD955" s="1"/>
      <c r="AE955" s="1"/>
      <c r="AJ955" s="1"/>
      <c r="AK955" s="1"/>
      <c r="AP955" s="1"/>
      <c r="AQ955" s="1"/>
    </row>
    <row r="956" spans="1:43" x14ac:dyDescent="0.25">
      <c r="A956" s="1"/>
      <c r="H956" s="1"/>
      <c r="I956" s="27"/>
      <c r="K956" s="1"/>
      <c r="L956" s="1"/>
      <c r="S956" s="1"/>
      <c r="V956" s="1"/>
      <c r="AD956" s="1"/>
      <c r="AE956" s="1"/>
      <c r="AJ956" s="1"/>
      <c r="AK956" s="1"/>
      <c r="AP956" s="1"/>
      <c r="AQ956" s="1"/>
    </row>
    <row r="957" spans="1:43" x14ac:dyDescent="0.25">
      <c r="A957" s="1"/>
      <c r="H957" s="1"/>
      <c r="I957" s="27"/>
      <c r="K957" s="1"/>
      <c r="L957" s="1"/>
      <c r="S957" s="1"/>
      <c r="V957" s="1"/>
      <c r="AD957" s="1"/>
      <c r="AE957" s="1"/>
      <c r="AJ957" s="1"/>
      <c r="AK957" s="1"/>
      <c r="AP957" s="1"/>
      <c r="AQ957" s="1"/>
    </row>
    <row r="958" spans="1:43" x14ac:dyDescent="0.25">
      <c r="A958" s="1"/>
      <c r="H958" s="1"/>
      <c r="I958" s="27"/>
      <c r="K958" s="1"/>
      <c r="L958" s="1"/>
      <c r="S958" s="1"/>
      <c r="V958" s="1"/>
      <c r="AD958" s="1"/>
      <c r="AE958" s="1"/>
      <c r="AJ958" s="1"/>
      <c r="AK958" s="1"/>
      <c r="AP958" s="1"/>
      <c r="AQ958" s="1"/>
    </row>
    <row r="959" spans="1:43" x14ac:dyDescent="0.25">
      <c r="A959" s="1"/>
      <c r="H959" s="1"/>
      <c r="I959" s="27"/>
      <c r="K959" s="1"/>
      <c r="L959" s="1"/>
      <c r="S959" s="1"/>
      <c r="V959" s="1"/>
      <c r="AD959" s="1"/>
      <c r="AE959" s="1"/>
      <c r="AJ959" s="1"/>
      <c r="AK959" s="1"/>
      <c r="AP959" s="1"/>
      <c r="AQ959" s="1"/>
    </row>
    <row r="960" spans="1:43" x14ac:dyDescent="0.25">
      <c r="A960" s="1"/>
      <c r="H960" s="1"/>
      <c r="I960" s="27"/>
      <c r="K960" s="1"/>
      <c r="L960" s="1"/>
      <c r="S960" s="1"/>
      <c r="V960" s="1"/>
      <c r="AD960" s="1"/>
      <c r="AE960" s="1"/>
      <c r="AJ960" s="1"/>
      <c r="AK960" s="1"/>
      <c r="AP960" s="1"/>
      <c r="AQ960" s="1"/>
    </row>
    <row r="961" spans="1:43" x14ac:dyDescent="0.25">
      <c r="A961" s="1"/>
      <c r="H961" s="1"/>
      <c r="I961" s="27"/>
      <c r="K961" s="1"/>
      <c r="L961" s="1"/>
      <c r="S961" s="1"/>
      <c r="V961" s="1"/>
      <c r="AD961" s="1"/>
      <c r="AE961" s="1"/>
      <c r="AJ961" s="1"/>
      <c r="AK961" s="1"/>
      <c r="AP961" s="1"/>
      <c r="AQ961" s="1"/>
    </row>
    <row r="962" spans="1:43" x14ac:dyDescent="0.25">
      <c r="A962" s="1"/>
      <c r="H962" s="1"/>
      <c r="I962" s="27"/>
      <c r="K962" s="1"/>
      <c r="L962" s="1"/>
      <c r="S962" s="1"/>
      <c r="V962" s="1"/>
      <c r="AD962" s="1"/>
      <c r="AE962" s="1"/>
      <c r="AJ962" s="1"/>
      <c r="AK962" s="1"/>
      <c r="AP962" s="1"/>
      <c r="AQ962" s="1"/>
    </row>
    <row r="963" spans="1:43" x14ac:dyDescent="0.25">
      <c r="A963" s="1"/>
      <c r="H963" s="1"/>
      <c r="I963" s="27"/>
      <c r="K963" s="1"/>
      <c r="L963" s="1"/>
      <c r="S963" s="1"/>
      <c r="V963" s="1"/>
      <c r="AD963" s="1"/>
      <c r="AE963" s="1"/>
      <c r="AJ963" s="1"/>
      <c r="AK963" s="1"/>
      <c r="AP963" s="1"/>
      <c r="AQ963" s="1"/>
    </row>
    <row r="964" spans="1:43" x14ac:dyDescent="0.25">
      <c r="A964" s="1"/>
      <c r="H964" s="1"/>
      <c r="I964" s="27"/>
      <c r="K964" s="1"/>
      <c r="L964" s="1"/>
      <c r="S964" s="1"/>
      <c r="V964" s="1"/>
      <c r="AD964" s="1"/>
      <c r="AE964" s="1"/>
      <c r="AJ964" s="1"/>
      <c r="AK964" s="1"/>
      <c r="AP964" s="1"/>
      <c r="AQ964" s="1"/>
    </row>
    <row r="965" spans="1:43" x14ac:dyDescent="0.25">
      <c r="A965" s="1"/>
      <c r="H965" s="1"/>
      <c r="I965" s="27"/>
      <c r="K965" s="1"/>
      <c r="L965" s="1"/>
      <c r="S965" s="1"/>
      <c r="V965" s="1"/>
      <c r="AD965" s="1"/>
      <c r="AE965" s="1"/>
      <c r="AJ965" s="1"/>
      <c r="AK965" s="1"/>
      <c r="AP965" s="1"/>
      <c r="AQ965" s="1"/>
    </row>
    <row r="966" spans="1:43" x14ac:dyDescent="0.25">
      <c r="A966" s="1"/>
      <c r="H966" s="1"/>
      <c r="I966" s="27"/>
      <c r="K966" s="1"/>
      <c r="L966" s="1"/>
      <c r="S966" s="1"/>
      <c r="V966" s="1"/>
      <c r="AD966" s="1"/>
      <c r="AE966" s="1"/>
      <c r="AJ966" s="1"/>
      <c r="AK966" s="1"/>
      <c r="AP966" s="1"/>
      <c r="AQ966" s="1"/>
    </row>
    <row r="967" spans="1:43" x14ac:dyDescent="0.25">
      <c r="A967" s="1"/>
      <c r="H967" s="1"/>
      <c r="I967" s="27"/>
      <c r="K967" s="1"/>
      <c r="L967" s="1"/>
      <c r="S967" s="1"/>
      <c r="V967" s="1"/>
      <c r="AD967" s="1"/>
      <c r="AE967" s="1"/>
      <c r="AJ967" s="1"/>
      <c r="AK967" s="1"/>
      <c r="AP967" s="1"/>
      <c r="AQ967" s="1"/>
    </row>
    <row r="968" spans="1:43" x14ac:dyDescent="0.25">
      <c r="A968" s="1"/>
      <c r="H968" s="1"/>
      <c r="I968" s="27"/>
      <c r="K968" s="1"/>
      <c r="L968" s="1"/>
      <c r="S968" s="1"/>
      <c r="V968" s="1"/>
      <c r="AD968" s="1"/>
      <c r="AE968" s="1"/>
      <c r="AJ968" s="1"/>
      <c r="AK968" s="1"/>
      <c r="AP968" s="1"/>
      <c r="AQ968" s="1"/>
    </row>
    <row r="969" spans="1:43" x14ac:dyDescent="0.25">
      <c r="A969" s="1"/>
      <c r="H969" s="1"/>
      <c r="I969" s="27"/>
      <c r="K969" s="1"/>
      <c r="L969" s="1"/>
      <c r="S969" s="1"/>
      <c r="V969" s="1"/>
      <c r="AD969" s="1"/>
      <c r="AE969" s="1"/>
      <c r="AJ969" s="1"/>
      <c r="AK969" s="1"/>
      <c r="AP969" s="1"/>
      <c r="AQ969" s="1"/>
    </row>
    <row r="970" spans="1:43" x14ac:dyDescent="0.25">
      <c r="A970" s="1"/>
      <c r="H970" s="1"/>
      <c r="I970" s="27"/>
      <c r="K970" s="1"/>
      <c r="L970" s="1"/>
      <c r="S970" s="1"/>
      <c r="V970" s="1"/>
      <c r="AD970" s="1"/>
      <c r="AE970" s="1"/>
      <c r="AJ970" s="1"/>
      <c r="AK970" s="1"/>
      <c r="AP970" s="1"/>
      <c r="AQ970" s="1"/>
    </row>
    <row r="971" spans="1:43" x14ac:dyDescent="0.25">
      <c r="A971" s="1"/>
      <c r="H971" s="1"/>
      <c r="I971" s="27"/>
      <c r="K971" s="1"/>
      <c r="L971" s="1"/>
      <c r="S971" s="1"/>
      <c r="V971" s="1"/>
      <c r="AD971" s="1"/>
      <c r="AE971" s="1"/>
      <c r="AJ971" s="1"/>
      <c r="AK971" s="1"/>
      <c r="AP971" s="1"/>
      <c r="AQ971" s="1"/>
    </row>
    <row r="972" spans="1:43" x14ac:dyDescent="0.25">
      <c r="A972" s="1"/>
      <c r="H972" s="1"/>
      <c r="I972" s="27"/>
      <c r="K972" s="1"/>
      <c r="L972" s="1"/>
      <c r="S972" s="1"/>
      <c r="V972" s="1"/>
      <c r="AD972" s="1"/>
      <c r="AE972" s="1"/>
      <c r="AJ972" s="1"/>
      <c r="AK972" s="1"/>
      <c r="AP972" s="1"/>
      <c r="AQ972" s="1"/>
    </row>
    <row r="973" spans="1:43" x14ac:dyDescent="0.25">
      <c r="A973" s="1"/>
      <c r="H973" s="1"/>
      <c r="I973" s="27"/>
      <c r="K973" s="1"/>
      <c r="L973" s="1"/>
      <c r="S973" s="1"/>
      <c r="V973" s="1"/>
      <c r="AD973" s="1"/>
      <c r="AE973" s="1"/>
      <c r="AJ973" s="1"/>
      <c r="AK973" s="1"/>
      <c r="AP973" s="1"/>
      <c r="AQ973" s="1"/>
    </row>
    <row r="974" spans="1:43" x14ac:dyDescent="0.25">
      <c r="A974" s="1"/>
      <c r="H974" s="1"/>
      <c r="I974" s="27"/>
      <c r="K974" s="1"/>
      <c r="L974" s="1"/>
      <c r="S974" s="1"/>
      <c r="V974" s="1"/>
      <c r="AD974" s="1"/>
      <c r="AE974" s="1"/>
      <c r="AJ974" s="1"/>
      <c r="AK974" s="1"/>
      <c r="AP974" s="1"/>
      <c r="AQ974" s="1"/>
    </row>
    <row r="975" spans="1:43" x14ac:dyDescent="0.25">
      <c r="A975" s="1"/>
      <c r="H975" s="1"/>
      <c r="I975" s="27"/>
      <c r="K975" s="1"/>
      <c r="L975" s="1"/>
      <c r="S975" s="1"/>
      <c r="V975" s="1"/>
      <c r="AD975" s="1"/>
      <c r="AE975" s="1"/>
      <c r="AJ975" s="1"/>
      <c r="AK975" s="1"/>
      <c r="AP975" s="1"/>
      <c r="AQ975" s="1"/>
    </row>
    <row r="976" spans="1:43" x14ac:dyDescent="0.25">
      <c r="A976" s="1"/>
      <c r="H976" s="1"/>
      <c r="I976" s="27"/>
      <c r="K976" s="1"/>
      <c r="L976" s="1"/>
      <c r="S976" s="1"/>
      <c r="V976" s="1"/>
      <c r="AD976" s="1"/>
      <c r="AE976" s="1"/>
      <c r="AJ976" s="1"/>
      <c r="AK976" s="1"/>
      <c r="AP976" s="1"/>
      <c r="AQ976" s="1"/>
    </row>
    <row r="977" spans="1:43" x14ac:dyDescent="0.25">
      <c r="A977" s="1"/>
      <c r="H977" s="1"/>
      <c r="I977" s="27"/>
      <c r="K977" s="1"/>
      <c r="L977" s="1"/>
      <c r="S977" s="1"/>
      <c r="V977" s="1"/>
      <c r="AD977" s="1"/>
      <c r="AE977" s="1"/>
      <c r="AJ977" s="1"/>
      <c r="AK977" s="1"/>
      <c r="AP977" s="1"/>
      <c r="AQ977" s="1"/>
    </row>
    <row r="978" spans="1:43" x14ac:dyDescent="0.25">
      <c r="A978" s="1"/>
      <c r="H978" s="1"/>
      <c r="I978" s="27"/>
      <c r="K978" s="1"/>
      <c r="L978" s="1"/>
      <c r="S978" s="1"/>
      <c r="V978" s="1"/>
      <c r="AD978" s="1"/>
      <c r="AE978" s="1"/>
      <c r="AJ978" s="1"/>
      <c r="AK978" s="1"/>
      <c r="AP978" s="1"/>
      <c r="AQ978" s="1"/>
    </row>
    <row r="979" spans="1:43" x14ac:dyDescent="0.25">
      <c r="A979" s="1"/>
      <c r="H979" s="1"/>
      <c r="I979" s="27"/>
      <c r="K979" s="1"/>
      <c r="L979" s="1"/>
      <c r="S979" s="1"/>
      <c r="V979" s="1"/>
      <c r="AD979" s="1"/>
      <c r="AE979" s="1"/>
      <c r="AJ979" s="1"/>
      <c r="AK979" s="1"/>
      <c r="AP979" s="1"/>
      <c r="AQ979" s="1"/>
    </row>
    <row r="980" spans="1:43" x14ac:dyDescent="0.25">
      <c r="A980" s="1"/>
      <c r="H980" s="1"/>
      <c r="I980" s="27"/>
      <c r="K980" s="1"/>
      <c r="L980" s="1"/>
      <c r="S980" s="1"/>
      <c r="V980" s="1"/>
      <c r="AD980" s="1"/>
      <c r="AE980" s="1"/>
      <c r="AJ980" s="1"/>
      <c r="AK980" s="1"/>
      <c r="AP980" s="1"/>
      <c r="AQ980" s="1"/>
    </row>
    <row r="981" spans="1:43" x14ac:dyDescent="0.25">
      <c r="A981" s="1"/>
      <c r="H981" s="1"/>
      <c r="I981" s="27"/>
      <c r="K981" s="1"/>
      <c r="L981" s="1"/>
      <c r="S981" s="1"/>
      <c r="V981" s="1"/>
      <c r="AD981" s="1"/>
      <c r="AE981" s="1"/>
      <c r="AJ981" s="1"/>
      <c r="AK981" s="1"/>
      <c r="AP981" s="1"/>
      <c r="AQ981" s="1"/>
    </row>
    <row r="982" spans="1:43" x14ac:dyDescent="0.25">
      <c r="A982" s="1"/>
      <c r="H982" s="1"/>
      <c r="I982" s="27"/>
      <c r="K982" s="1"/>
      <c r="L982" s="1"/>
      <c r="S982" s="1"/>
      <c r="V982" s="1"/>
      <c r="AD982" s="1"/>
      <c r="AE982" s="1"/>
      <c r="AJ982" s="1"/>
      <c r="AK982" s="1"/>
      <c r="AP982" s="1"/>
      <c r="AQ982" s="1"/>
    </row>
    <row r="983" spans="1:43" x14ac:dyDescent="0.25">
      <c r="A983" s="1"/>
      <c r="H983" s="1"/>
      <c r="I983" s="27"/>
      <c r="K983" s="1"/>
      <c r="L983" s="1"/>
      <c r="S983" s="1"/>
      <c r="V983" s="1"/>
      <c r="AD983" s="1"/>
      <c r="AE983" s="1"/>
      <c r="AJ983" s="1"/>
      <c r="AK983" s="1"/>
      <c r="AP983" s="1"/>
      <c r="AQ983" s="1"/>
    </row>
    <row r="984" spans="1:43" x14ac:dyDescent="0.25">
      <c r="A984" s="1"/>
      <c r="H984" s="1"/>
      <c r="I984" s="27"/>
      <c r="K984" s="1"/>
      <c r="L984" s="1"/>
      <c r="S984" s="1"/>
      <c r="V984" s="1"/>
      <c r="AD984" s="1"/>
      <c r="AE984" s="1"/>
      <c r="AJ984" s="1"/>
      <c r="AK984" s="1"/>
      <c r="AP984" s="1"/>
      <c r="AQ984" s="1"/>
    </row>
    <row r="985" spans="1:43" x14ac:dyDescent="0.25">
      <c r="A985" s="1"/>
      <c r="H985" s="1"/>
      <c r="I985" s="27"/>
      <c r="K985" s="1"/>
      <c r="L985" s="1"/>
      <c r="S985" s="1"/>
      <c r="V985" s="1"/>
      <c r="AD985" s="1"/>
      <c r="AE985" s="1"/>
      <c r="AJ985" s="1"/>
      <c r="AK985" s="1"/>
      <c r="AP985" s="1"/>
      <c r="AQ985" s="1"/>
    </row>
    <row r="986" spans="1:43" x14ac:dyDescent="0.25">
      <c r="A986" s="1"/>
      <c r="H986" s="1"/>
      <c r="I986" s="27"/>
      <c r="K986" s="1"/>
      <c r="L986" s="1"/>
      <c r="S986" s="1"/>
      <c r="V986" s="1"/>
      <c r="AD986" s="1"/>
      <c r="AE986" s="1"/>
      <c r="AJ986" s="1"/>
      <c r="AK986" s="1"/>
      <c r="AP986" s="1"/>
      <c r="AQ986" s="1"/>
    </row>
    <row r="987" spans="1:43" x14ac:dyDescent="0.25">
      <c r="A987" s="1"/>
      <c r="H987" s="1"/>
      <c r="I987" s="27"/>
      <c r="K987" s="1"/>
      <c r="L987" s="1"/>
      <c r="S987" s="1"/>
      <c r="V987" s="1"/>
      <c r="AD987" s="1"/>
      <c r="AE987" s="1"/>
      <c r="AJ987" s="1"/>
      <c r="AK987" s="1"/>
      <c r="AP987" s="1"/>
      <c r="AQ987" s="1"/>
    </row>
    <row r="988" spans="1:43" x14ac:dyDescent="0.25">
      <c r="A988" s="1"/>
      <c r="H988" s="1"/>
      <c r="I988" s="27"/>
      <c r="K988" s="1"/>
      <c r="L988" s="1"/>
      <c r="S988" s="1"/>
      <c r="V988" s="1"/>
      <c r="AD988" s="1"/>
      <c r="AE988" s="1"/>
      <c r="AJ988" s="1"/>
      <c r="AK988" s="1"/>
      <c r="AP988" s="1"/>
      <c r="AQ988" s="1"/>
    </row>
    <row r="989" spans="1:43" x14ac:dyDescent="0.25">
      <c r="A989" s="1"/>
      <c r="H989" s="1"/>
      <c r="I989" s="27"/>
      <c r="K989" s="1"/>
      <c r="L989" s="1"/>
      <c r="S989" s="1"/>
      <c r="V989" s="1"/>
      <c r="AD989" s="1"/>
      <c r="AE989" s="1"/>
      <c r="AJ989" s="1"/>
      <c r="AK989" s="1"/>
      <c r="AP989" s="1"/>
      <c r="AQ989" s="1"/>
    </row>
    <row r="990" spans="1:43" x14ac:dyDescent="0.25">
      <c r="A990" s="1"/>
      <c r="H990" s="1"/>
      <c r="I990" s="27"/>
      <c r="K990" s="1"/>
      <c r="L990" s="1"/>
      <c r="S990" s="1"/>
      <c r="V990" s="1"/>
      <c r="AD990" s="1"/>
      <c r="AE990" s="1"/>
      <c r="AJ990" s="1"/>
      <c r="AK990" s="1"/>
      <c r="AP990" s="1"/>
      <c r="AQ990" s="1"/>
    </row>
    <row r="991" spans="1:43" x14ac:dyDescent="0.25">
      <c r="A991" s="1"/>
      <c r="H991" s="1"/>
      <c r="I991" s="27"/>
      <c r="K991" s="1"/>
      <c r="L991" s="1"/>
      <c r="S991" s="1"/>
      <c r="V991" s="1"/>
      <c r="AD991" s="1"/>
      <c r="AE991" s="1"/>
      <c r="AJ991" s="1"/>
      <c r="AK991" s="1"/>
      <c r="AP991" s="1"/>
      <c r="AQ991" s="1"/>
    </row>
    <row r="992" spans="1:43" x14ac:dyDescent="0.25">
      <c r="A992" s="1"/>
      <c r="H992" s="1"/>
      <c r="I992" s="27"/>
      <c r="K992" s="1"/>
      <c r="L992" s="1"/>
      <c r="S992" s="1"/>
      <c r="V992" s="1"/>
      <c r="AD992" s="1"/>
      <c r="AE992" s="1"/>
      <c r="AJ992" s="1"/>
      <c r="AK992" s="1"/>
      <c r="AP992" s="1"/>
      <c r="AQ992" s="1"/>
    </row>
    <row r="993" spans="1:43" x14ac:dyDescent="0.25">
      <c r="A993" s="1"/>
      <c r="H993" s="1"/>
      <c r="I993" s="27"/>
      <c r="K993" s="1"/>
      <c r="L993" s="1"/>
      <c r="S993" s="1"/>
      <c r="V993" s="1"/>
      <c r="AD993" s="1"/>
      <c r="AE993" s="1"/>
      <c r="AJ993" s="1"/>
      <c r="AK993" s="1"/>
      <c r="AP993" s="1"/>
      <c r="AQ993" s="1"/>
    </row>
    <row r="994" spans="1:43" x14ac:dyDescent="0.25">
      <c r="A994" s="1"/>
      <c r="H994" s="1"/>
      <c r="I994" s="27"/>
      <c r="K994" s="1"/>
      <c r="L994" s="1"/>
      <c r="S994" s="1"/>
      <c r="V994" s="1"/>
      <c r="AD994" s="1"/>
      <c r="AE994" s="1"/>
      <c r="AJ994" s="1"/>
      <c r="AK994" s="1"/>
      <c r="AP994" s="1"/>
      <c r="AQ994" s="1"/>
    </row>
    <row r="995" spans="1:43" x14ac:dyDescent="0.25">
      <c r="A995" s="1"/>
      <c r="H995" s="1"/>
      <c r="I995" s="27"/>
      <c r="K995" s="1"/>
      <c r="L995" s="1"/>
      <c r="S995" s="1"/>
      <c r="V995" s="1"/>
      <c r="AD995" s="1"/>
      <c r="AE995" s="1"/>
      <c r="AJ995" s="1"/>
      <c r="AK995" s="1"/>
      <c r="AP995" s="1"/>
      <c r="AQ995" s="1"/>
    </row>
    <row r="996" spans="1:43" x14ac:dyDescent="0.25">
      <c r="A996" s="1"/>
      <c r="H996" s="1"/>
      <c r="I996" s="27"/>
      <c r="K996" s="1"/>
      <c r="L996" s="1"/>
      <c r="S996" s="1"/>
      <c r="V996" s="1"/>
      <c r="AD996" s="1"/>
      <c r="AE996" s="1"/>
      <c r="AJ996" s="1"/>
      <c r="AK996" s="1"/>
      <c r="AP996" s="1"/>
      <c r="AQ996" s="1"/>
    </row>
    <row r="997" spans="1:43" x14ac:dyDescent="0.25">
      <c r="A997" s="1"/>
      <c r="H997" s="1"/>
      <c r="I997" s="27"/>
      <c r="K997" s="1"/>
      <c r="L997" s="1"/>
      <c r="S997" s="1"/>
      <c r="V997" s="1"/>
      <c r="AD997" s="1"/>
      <c r="AE997" s="1"/>
      <c r="AJ997" s="1"/>
      <c r="AK997" s="1"/>
      <c r="AP997" s="1"/>
      <c r="AQ997" s="1"/>
    </row>
    <row r="998" spans="1:43" x14ac:dyDescent="0.25">
      <c r="A998" s="1"/>
      <c r="H998" s="1"/>
      <c r="I998" s="27"/>
      <c r="K998" s="1"/>
      <c r="L998" s="1"/>
      <c r="S998" s="1"/>
      <c r="V998" s="1"/>
      <c r="AD998" s="1"/>
      <c r="AE998" s="1"/>
      <c r="AJ998" s="1"/>
      <c r="AK998" s="1"/>
      <c r="AP998" s="1"/>
      <c r="AQ998" s="1"/>
    </row>
    <row r="999" spans="1:43" x14ac:dyDescent="0.25">
      <c r="A999" s="1"/>
      <c r="H999" s="1"/>
      <c r="I999" s="27"/>
      <c r="K999" s="1"/>
      <c r="L999" s="1"/>
      <c r="S999" s="1"/>
      <c r="V999" s="1"/>
      <c r="AD999" s="1"/>
      <c r="AE999" s="1"/>
      <c r="AJ999" s="1"/>
      <c r="AK999" s="1"/>
      <c r="AP999" s="1"/>
      <c r="AQ999" s="1"/>
    </row>
    <row r="1000" spans="1:43" x14ac:dyDescent="0.25">
      <c r="A1000" s="1"/>
      <c r="H1000" s="1"/>
      <c r="I1000" s="27"/>
      <c r="K1000" s="1"/>
      <c r="L1000" s="1"/>
      <c r="S1000" s="1"/>
      <c r="V1000" s="1"/>
      <c r="AD1000" s="1"/>
      <c r="AE1000" s="1"/>
      <c r="AJ1000" s="1"/>
      <c r="AK1000" s="1"/>
      <c r="AP1000" s="1"/>
      <c r="AQ1000" s="1"/>
    </row>
    <row r="1001" spans="1:43" x14ac:dyDescent="0.25">
      <c r="A1001" s="1"/>
      <c r="H1001" s="1"/>
      <c r="I1001" s="27"/>
      <c r="K1001" s="1"/>
      <c r="L1001" s="1"/>
      <c r="S1001" s="1"/>
      <c r="V1001" s="1"/>
      <c r="AD1001" s="1"/>
      <c r="AE1001" s="1"/>
      <c r="AJ1001" s="1"/>
      <c r="AK1001" s="1"/>
      <c r="AP1001" s="1"/>
      <c r="AQ1001" s="1"/>
    </row>
    <row r="1002" spans="1:43" x14ac:dyDescent="0.25">
      <c r="A1002" s="1"/>
      <c r="H1002" s="1"/>
      <c r="I1002" s="27"/>
      <c r="K1002" s="1"/>
      <c r="L1002" s="1"/>
      <c r="S1002" s="1"/>
      <c r="V1002" s="1"/>
      <c r="AD1002" s="1"/>
      <c r="AE1002" s="1"/>
      <c r="AJ1002" s="1"/>
      <c r="AK1002" s="1"/>
      <c r="AP1002" s="1"/>
      <c r="AQ1002" s="1"/>
    </row>
    <row r="1003" spans="1:43" x14ac:dyDescent="0.25">
      <c r="A1003" s="1"/>
      <c r="H1003" s="1"/>
      <c r="I1003" s="27"/>
      <c r="K1003" s="1"/>
      <c r="L1003" s="1"/>
      <c r="S1003" s="1"/>
      <c r="V1003" s="1"/>
      <c r="AD1003" s="1"/>
      <c r="AE1003" s="1"/>
      <c r="AJ1003" s="1"/>
      <c r="AK1003" s="1"/>
      <c r="AP1003" s="1"/>
      <c r="AQ1003" s="1"/>
    </row>
    <row r="1004" spans="1:43" x14ac:dyDescent="0.25">
      <c r="A1004" s="1"/>
      <c r="H1004" s="1"/>
      <c r="I1004" s="27"/>
      <c r="K1004" s="1"/>
      <c r="L1004" s="1"/>
      <c r="S1004" s="1"/>
      <c r="V1004" s="1"/>
      <c r="AD1004" s="1"/>
      <c r="AE1004" s="1"/>
      <c r="AJ1004" s="1"/>
      <c r="AK1004" s="1"/>
      <c r="AP1004" s="1"/>
      <c r="AQ1004" s="1"/>
    </row>
    <row r="1005" spans="1:43" x14ac:dyDescent="0.25">
      <c r="A1005" s="1"/>
      <c r="H1005" s="1"/>
      <c r="I1005" s="27"/>
      <c r="K1005" s="1"/>
      <c r="L1005" s="1"/>
      <c r="S1005" s="1"/>
      <c r="V1005" s="1"/>
      <c r="AD1005" s="1"/>
      <c r="AE1005" s="1"/>
      <c r="AJ1005" s="1"/>
      <c r="AK1005" s="1"/>
      <c r="AP1005" s="1"/>
      <c r="AQ1005" s="1"/>
    </row>
    <row r="1006" spans="1:43" x14ac:dyDescent="0.25">
      <c r="A1006" s="1"/>
      <c r="H1006" s="1"/>
      <c r="I1006" s="27"/>
      <c r="K1006" s="1"/>
      <c r="L1006" s="1"/>
      <c r="S1006" s="1"/>
      <c r="V1006" s="1"/>
      <c r="AD1006" s="1"/>
      <c r="AE1006" s="1"/>
      <c r="AJ1006" s="1"/>
      <c r="AK1006" s="1"/>
      <c r="AP1006" s="1"/>
      <c r="AQ1006" s="1"/>
    </row>
    <row r="1007" spans="1:43" x14ac:dyDescent="0.25">
      <c r="A1007" s="1"/>
      <c r="H1007" s="1"/>
      <c r="I1007" s="27"/>
      <c r="K1007" s="1"/>
      <c r="L1007" s="1"/>
      <c r="S1007" s="1"/>
      <c r="V1007" s="1"/>
      <c r="AD1007" s="1"/>
      <c r="AE1007" s="1"/>
      <c r="AJ1007" s="1"/>
      <c r="AK1007" s="1"/>
      <c r="AP1007" s="1"/>
      <c r="AQ1007" s="1"/>
    </row>
    <row r="1008" spans="1:43" x14ac:dyDescent="0.25">
      <c r="A1008" s="1"/>
      <c r="H1008" s="1"/>
      <c r="I1008" s="27"/>
      <c r="K1008" s="1"/>
      <c r="L1008" s="1"/>
      <c r="S1008" s="1"/>
      <c r="V1008" s="1"/>
      <c r="AD1008" s="1"/>
      <c r="AE1008" s="1"/>
      <c r="AJ1008" s="1"/>
      <c r="AK1008" s="1"/>
      <c r="AP1008" s="1"/>
      <c r="AQ1008" s="1"/>
    </row>
    <row r="1009" spans="1:43" x14ac:dyDescent="0.25">
      <c r="A1009" s="1"/>
      <c r="H1009" s="1"/>
      <c r="I1009" s="27"/>
      <c r="K1009" s="1"/>
      <c r="L1009" s="1"/>
      <c r="S1009" s="1"/>
      <c r="V1009" s="1"/>
      <c r="AD1009" s="1"/>
      <c r="AE1009" s="1"/>
      <c r="AJ1009" s="1"/>
      <c r="AK1009" s="1"/>
      <c r="AP1009" s="1"/>
      <c r="AQ1009" s="1"/>
    </row>
    <row r="1010" spans="1:43" x14ac:dyDescent="0.25">
      <c r="A1010" s="1"/>
      <c r="H1010" s="1"/>
      <c r="I1010" s="27"/>
      <c r="K1010" s="1"/>
      <c r="L1010" s="1"/>
      <c r="S1010" s="1"/>
      <c r="V1010" s="1"/>
      <c r="AD1010" s="1"/>
      <c r="AE1010" s="1"/>
      <c r="AJ1010" s="1"/>
      <c r="AK1010" s="1"/>
      <c r="AP1010" s="1"/>
      <c r="AQ1010" s="1"/>
    </row>
    <row r="1011" spans="1:43" x14ac:dyDescent="0.25">
      <c r="A1011" s="1"/>
      <c r="H1011" s="1"/>
      <c r="I1011" s="27"/>
      <c r="K1011" s="1"/>
      <c r="L1011" s="1"/>
      <c r="S1011" s="1"/>
      <c r="V1011" s="1"/>
      <c r="AD1011" s="1"/>
      <c r="AE1011" s="1"/>
      <c r="AJ1011" s="1"/>
      <c r="AK1011" s="1"/>
      <c r="AP1011" s="1"/>
      <c r="AQ1011" s="1"/>
    </row>
    <row r="1012" spans="1:43" x14ac:dyDescent="0.25">
      <c r="A1012" s="1"/>
      <c r="H1012" s="1"/>
      <c r="I1012" s="27"/>
      <c r="K1012" s="1"/>
      <c r="L1012" s="1"/>
      <c r="S1012" s="1"/>
      <c r="V1012" s="1"/>
      <c r="AD1012" s="1"/>
      <c r="AE1012" s="1"/>
      <c r="AJ1012" s="1"/>
      <c r="AK1012" s="1"/>
      <c r="AP1012" s="1"/>
      <c r="AQ1012" s="1"/>
    </row>
    <row r="1013" spans="1:43" x14ac:dyDescent="0.25">
      <c r="A1013" s="1"/>
      <c r="H1013" s="1"/>
      <c r="I1013" s="27"/>
      <c r="K1013" s="1"/>
      <c r="L1013" s="1"/>
      <c r="S1013" s="1"/>
      <c r="V1013" s="1"/>
      <c r="AD1013" s="1"/>
      <c r="AE1013" s="1"/>
      <c r="AJ1013" s="1"/>
      <c r="AK1013" s="1"/>
      <c r="AP1013" s="1"/>
      <c r="AQ1013" s="1"/>
    </row>
    <row r="1014" spans="1:43" x14ac:dyDescent="0.25">
      <c r="A1014" s="1"/>
      <c r="H1014" s="1"/>
      <c r="I1014" s="27"/>
      <c r="K1014" s="1"/>
      <c r="L1014" s="1"/>
      <c r="S1014" s="1"/>
      <c r="V1014" s="1"/>
      <c r="AD1014" s="1"/>
      <c r="AE1014" s="1"/>
      <c r="AJ1014" s="1"/>
      <c r="AK1014" s="1"/>
      <c r="AP1014" s="1"/>
      <c r="AQ1014" s="1"/>
    </row>
    <row r="1015" spans="1:43" x14ac:dyDescent="0.25">
      <c r="A1015" s="1"/>
      <c r="H1015" s="1"/>
      <c r="I1015" s="27"/>
      <c r="K1015" s="1"/>
      <c r="L1015" s="1"/>
      <c r="S1015" s="1"/>
      <c r="V1015" s="1"/>
      <c r="AD1015" s="1"/>
      <c r="AE1015" s="1"/>
      <c r="AJ1015" s="1"/>
      <c r="AK1015" s="1"/>
      <c r="AP1015" s="1"/>
      <c r="AQ1015" s="1"/>
    </row>
    <row r="1016" spans="1:43" x14ac:dyDescent="0.25">
      <c r="A1016" s="1"/>
      <c r="H1016" s="1"/>
      <c r="I1016" s="27"/>
      <c r="K1016" s="1"/>
      <c r="L1016" s="1"/>
      <c r="S1016" s="1"/>
      <c r="V1016" s="1"/>
      <c r="AD1016" s="1"/>
      <c r="AE1016" s="1"/>
      <c r="AJ1016" s="1"/>
      <c r="AK1016" s="1"/>
      <c r="AP1016" s="1"/>
      <c r="AQ1016" s="1"/>
    </row>
    <row r="1017" spans="1:43" x14ac:dyDescent="0.25">
      <c r="A1017" s="1"/>
      <c r="H1017" s="1"/>
      <c r="I1017" s="27"/>
      <c r="K1017" s="1"/>
      <c r="L1017" s="1"/>
      <c r="S1017" s="1"/>
      <c r="V1017" s="1"/>
      <c r="AD1017" s="1"/>
      <c r="AE1017" s="1"/>
      <c r="AJ1017" s="1"/>
      <c r="AK1017" s="1"/>
      <c r="AP1017" s="1"/>
      <c r="AQ1017" s="1"/>
    </row>
    <row r="1018" spans="1:43" x14ac:dyDescent="0.25">
      <c r="A1018" s="1"/>
      <c r="H1018" s="1"/>
      <c r="I1018" s="27"/>
      <c r="K1018" s="1"/>
      <c r="L1018" s="1"/>
      <c r="S1018" s="1"/>
      <c r="V1018" s="1"/>
      <c r="AD1018" s="1"/>
      <c r="AE1018" s="1"/>
      <c r="AJ1018" s="1"/>
      <c r="AK1018" s="1"/>
      <c r="AP1018" s="1"/>
      <c r="AQ1018" s="1"/>
    </row>
    <row r="1019" spans="1:43" x14ac:dyDescent="0.25">
      <c r="A1019" s="1"/>
      <c r="H1019" s="1"/>
      <c r="I1019" s="27"/>
      <c r="K1019" s="1"/>
      <c r="L1019" s="1"/>
      <c r="S1019" s="1"/>
      <c r="V1019" s="1"/>
      <c r="AD1019" s="1"/>
      <c r="AE1019" s="1"/>
      <c r="AJ1019" s="1"/>
      <c r="AK1019" s="1"/>
      <c r="AP1019" s="1"/>
      <c r="AQ1019" s="1"/>
    </row>
    <row r="1020" spans="1:43" x14ac:dyDescent="0.25">
      <c r="A1020" s="1"/>
      <c r="H1020" s="1"/>
      <c r="I1020" s="27"/>
      <c r="K1020" s="1"/>
      <c r="L1020" s="1"/>
      <c r="S1020" s="1"/>
      <c r="V1020" s="1"/>
      <c r="AD1020" s="1"/>
      <c r="AE1020" s="1"/>
      <c r="AJ1020" s="1"/>
      <c r="AK1020" s="1"/>
      <c r="AP1020" s="1"/>
      <c r="AQ1020" s="1"/>
    </row>
    <row r="1021" spans="1:43" x14ac:dyDescent="0.25">
      <c r="A1021" s="1"/>
      <c r="H1021" s="1"/>
      <c r="I1021" s="27"/>
      <c r="K1021" s="1"/>
      <c r="L1021" s="1"/>
      <c r="S1021" s="1"/>
      <c r="V1021" s="1"/>
      <c r="AD1021" s="1"/>
      <c r="AE1021" s="1"/>
      <c r="AJ1021" s="1"/>
      <c r="AK1021" s="1"/>
      <c r="AP1021" s="1"/>
      <c r="AQ1021" s="1"/>
    </row>
    <row r="1022" spans="1:43" x14ac:dyDescent="0.25">
      <c r="A1022" s="1"/>
      <c r="H1022" s="1"/>
      <c r="I1022" s="27"/>
      <c r="K1022" s="1"/>
      <c r="L1022" s="1"/>
      <c r="S1022" s="1"/>
      <c r="V1022" s="1"/>
      <c r="AD1022" s="1"/>
      <c r="AE1022" s="1"/>
      <c r="AJ1022" s="1"/>
      <c r="AK1022" s="1"/>
      <c r="AP1022" s="1"/>
      <c r="AQ1022" s="1"/>
    </row>
    <row r="1023" spans="1:43" x14ac:dyDescent="0.25">
      <c r="A1023" s="1"/>
      <c r="H1023" s="1"/>
      <c r="I1023" s="27"/>
      <c r="K1023" s="1"/>
      <c r="L1023" s="1"/>
      <c r="S1023" s="1"/>
      <c r="V1023" s="1"/>
      <c r="AD1023" s="1"/>
      <c r="AE1023" s="1"/>
      <c r="AJ1023" s="1"/>
      <c r="AK1023" s="1"/>
      <c r="AP1023" s="1"/>
      <c r="AQ1023" s="1"/>
    </row>
    <row r="1024" spans="1:43" x14ac:dyDescent="0.25">
      <c r="A1024" s="1"/>
      <c r="H1024" s="1"/>
      <c r="I1024" s="27"/>
      <c r="K1024" s="1"/>
      <c r="L1024" s="1"/>
      <c r="S1024" s="1"/>
      <c r="V1024" s="1"/>
      <c r="AD1024" s="1"/>
      <c r="AE1024" s="1"/>
      <c r="AJ1024" s="1"/>
      <c r="AK1024" s="1"/>
      <c r="AP1024" s="1"/>
      <c r="AQ1024" s="1"/>
    </row>
    <row r="1025" spans="1:43" x14ac:dyDescent="0.25">
      <c r="A1025" s="1"/>
      <c r="H1025" s="1"/>
      <c r="I1025" s="27"/>
      <c r="K1025" s="1"/>
      <c r="L1025" s="1"/>
      <c r="S1025" s="1"/>
      <c r="V1025" s="1"/>
      <c r="AD1025" s="1"/>
      <c r="AE1025" s="1"/>
      <c r="AJ1025" s="1"/>
      <c r="AK1025" s="1"/>
      <c r="AP1025" s="1"/>
      <c r="AQ1025" s="1"/>
    </row>
    <row r="1026" spans="1:43" x14ac:dyDescent="0.25">
      <c r="A1026" s="1"/>
      <c r="H1026" s="1"/>
      <c r="I1026" s="27"/>
      <c r="K1026" s="1"/>
      <c r="L1026" s="1"/>
      <c r="S1026" s="1"/>
      <c r="V1026" s="1"/>
      <c r="AD1026" s="1"/>
      <c r="AE1026" s="1"/>
      <c r="AJ1026" s="1"/>
      <c r="AK1026" s="1"/>
      <c r="AP1026" s="1"/>
      <c r="AQ1026" s="1"/>
    </row>
    <row r="1027" spans="1:43" x14ac:dyDescent="0.25">
      <c r="A1027" s="1"/>
      <c r="H1027" s="1"/>
      <c r="I1027" s="27"/>
      <c r="K1027" s="1"/>
      <c r="L1027" s="1"/>
      <c r="S1027" s="1"/>
      <c r="V1027" s="1"/>
      <c r="AD1027" s="1"/>
      <c r="AE1027" s="1"/>
      <c r="AJ1027" s="1"/>
      <c r="AK1027" s="1"/>
      <c r="AP1027" s="1"/>
      <c r="AQ1027" s="1"/>
    </row>
    <row r="1028" spans="1:43" x14ac:dyDescent="0.25">
      <c r="A1028" s="1"/>
      <c r="H1028" s="1"/>
      <c r="I1028" s="27"/>
      <c r="K1028" s="1"/>
      <c r="L1028" s="1"/>
      <c r="S1028" s="1"/>
      <c r="V1028" s="1"/>
      <c r="AD1028" s="1"/>
      <c r="AE1028" s="1"/>
      <c r="AJ1028" s="1"/>
      <c r="AK1028" s="1"/>
      <c r="AP1028" s="1"/>
      <c r="AQ1028" s="1"/>
    </row>
    <row r="1029" spans="1:43" x14ac:dyDescent="0.25">
      <c r="A1029" s="1"/>
      <c r="H1029" s="1"/>
      <c r="I1029" s="27"/>
      <c r="K1029" s="1"/>
      <c r="L1029" s="1"/>
      <c r="S1029" s="1"/>
      <c r="V1029" s="1"/>
      <c r="AD1029" s="1"/>
      <c r="AE1029" s="1"/>
      <c r="AJ1029" s="1"/>
      <c r="AK1029" s="1"/>
      <c r="AP1029" s="1"/>
      <c r="AQ1029" s="1"/>
    </row>
    <row r="1030" spans="1:43" x14ac:dyDescent="0.25">
      <c r="A1030" s="1"/>
      <c r="H1030" s="1"/>
      <c r="I1030" s="27"/>
      <c r="K1030" s="1"/>
      <c r="L1030" s="1"/>
      <c r="S1030" s="1"/>
      <c r="V1030" s="1"/>
      <c r="AD1030" s="1"/>
      <c r="AE1030" s="1"/>
      <c r="AJ1030" s="1"/>
      <c r="AK1030" s="1"/>
      <c r="AP1030" s="1"/>
      <c r="AQ1030" s="1"/>
    </row>
    <row r="1031" spans="1:43" x14ac:dyDescent="0.25">
      <c r="A1031" s="1"/>
      <c r="H1031" s="1"/>
      <c r="I1031" s="27"/>
      <c r="K1031" s="1"/>
      <c r="L1031" s="1"/>
      <c r="S1031" s="1"/>
      <c r="V1031" s="1"/>
      <c r="AD1031" s="1"/>
      <c r="AE1031" s="1"/>
      <c r="AJ1031" s="1"/>
      <c r="AK1031" s="1"/>
      <c r="AP1031" s="1"/>
      <c r="AQ1031" s="1"/>
    </row>
    <row r="1032" spans="1:43" x14ac:dyDescent="0.25">
      <c r="A1032" s="1"/>
      <c r="H1032" s="1"/>
      <c r="I1032" s="27"/>
      <c r="K1032" s="1"/>
      <c r="L1032" s="1"/>
      <c r="S1032" s="1"/>
      <c r="V1032" s="1"/>
      <c r="AD1032" s="1"/>
      <c r="AE1032" s="1"/>
      <c r="AJ1032" s="1"/>
      <c r="AK1032" s="1"/>
      <c r="AP1032" s="1"/>
      <c r="AQ1032" s="1"/>
    </row>
    <row r="1033" spans="1:43" x14ac:dyDescent="0.25">
      <c r="A1033" s="1"/>
      <c r="H1033" s="1"/>
      <c r="I1033" s="27"/>
      <c r="K1033" s="1"/>
      <c r="L1033" s="1"/>
      <c r="S1033" s="1"/>
      <c r="V1033" s="1"/>
      <c r="AD1033" s="1"/>
      <c r="AE1033" s="1"/>
      <c r="AJ1033" s="1"/>
      <c r="AK1033" s="1"/>
      <c r="AP1033" s="1"/>
      <c r="AQ1033" s="1"/>
    </row>
    <row r="1034" spans="1:43" x14ac:dyDescent="0.25">
      <c r="A1034" s="1"/>
      <c r="H1034" s="1"/>
      <c r="I1034" s="27"/>
      <c r="K1034" s="1"/>
      <c r="L1034" s="1"/>
      <c r="S1034" s="1"/>
      <c r="V1034" s="1"/>
      <c r="AD1034" s="1"/>
      <c r="AE1034" s="1"/>
      <c r="AJ1034" s="1"/>
      <c r="AK1034" s="1"/>
      <c r="AP1034" s="1"/>
      <c r="AQ1034" s="1"/>
    </row>
    <row r="1035" spans="1:43" x14ac:dyDescent="0.25">
      <c r="A1035" s="1"/>
      <c r="H1035" s="1"/>
      <c r="I1035" s="27"/>
      <c r="K1035" s="1"/>
      <c r="L1035" s="1"/>
      <c r="S1035" s="1"/>
      <c r="V1035" s="1"/>
      <c r="AD1035" s="1"/>
      <c r="AE1035" s="1"/>
      <c r="AJ1035" s="1"/>
      <c r="AK1035" s="1"/>
      <c r="AP1035" s="1"/>
      <c r="AQ1035" s="1"/>
    </row>
    <row r="1036" spans="1:43" x14ac:dyDescent="0.25">
      <c r="A1036" s="1"/>
      <c r="H1036" s="1"/>
      <c r="I1036" s="27"/>
      <c r="K1036" s="1"/>
      <c r="L1036" s="1"/>
      <c r="S1036" s="1"/>
      <c r="V1036" s="1"/>
      <c r="AD1036" s="1"/>
      <c r="AE1036" s="1"/>
      <c r="AJ1036" s="1"/>
      <c r="AK1036" s="1"/>
      <c r="AP1036" s="1"/>
      <c r="AQ1036" s="1"/>
    </row>
    <row r="1037" spans="1:43" x14ac:dyDescent="0.25">
      <c r="A1037" s="1"/>
      <c r="H1037" s="1"/>
      <c r="I1037" s="27"/>
      <c r="K1037" s="1"/>
      <c r="L1037" s="1"/>
      <c r="S1037" s="1"/>
      <c r="V1037" s="1"/>
      <c r="AD1037" s="1"/>
      <c r="AE1037" s="1"/>
      <c r="AJ1037" s="1"/>
      <c r="AK1037" s="1"/>
      <c r="AP1037" s="1"/>
      <c r="AQ1037" s="1"/>
    </row>
    <row r="1038" spans="1:43" x14ac:dyDescent="0.25">
      <c r="A1038" s="1"/>
      <c r="H1038" s="1"/>
      <c r="I1038" s="27"/>
      <c r="K1038" s="1"/>
      <c r="L1038" s="1"/>
      <c r="S1038" s="1"/>
      <c r="V1038" s="1"/>
      <c r="AD1038" s="1"/>
      <c r="AE1038" s="1"/>
      <c r="AJ1038" s="1"/>
      <c r="AK1038" s="1"/>
      <c r="AP1038" s="1"/>
      <c r="AQ1038" s="1"/>
    </row>
    <row r="1039" spans="1:43" x14ac:dyDescent="0.25">
      <c r="A1039" s="1"/>
      <c r="H1039" s="1"/>
      <c r="I1039" s="27"/>
      <c r="K1039" s="1"/>
      <c r="L1039" s="1"/>
      <c r="S1039" s="1"/>
      <c r="V1039" s="1"/>
      <c r="AD1039" s="1"/>
      <c r="AE1039" s="1"/>
      <c r="AJ1039" s="1"/>
      <c r="AK1039" s="1"/>
      <c r="AP1039" s="1"/>
      <c r="AQ1039" s="1"/>
    </row>
    <row r="1040" spans="1:43" x14ac:dyDescent="0.25">
      <c r="A1040" s="1"/>
      <c r="H1040" s="1"/>
      <c r="I1040" s="27"/>
      <c r="K1040" s="1"/>
      <c r="L1040" s="1"/>
      <c r="S1040" s="1"/>
      <c r="V1040" s="1"/>
      <c r="AD1040" s="1"/>
      <c r="AE1040" s="1"/>
      <c r="AJ1040" s="1"/>
      <c r="AK1040" s="1"/>
      <c r="AP1040" s="1"/>
      <c r="AQ1040" s="1"/>
    </row>
    <row r="1041" spans="1:43" x14ac:dyDescent="0.25">
      <c r="A1041" s="1"/>
      <c r="H1041" s="1"/>
      <c r="I1041" s="27"/>
      <c r="K1041" s="1"/>
      <c r="L1041" s="1"/>
      <c r="S1041" s="1"/>
      <c r="V1041" s="1"/>
      <c r="AD1041" s="1"/>
      <c r="AE1041" s="1"/>
      <c r="AJ1041" s="1"/>
      <c r="AK1041" s="1"/>
      <c r="AP1041" s="1"/>
      <c r="AQ1041" s="1"/>
    </row>
    <row r="1042" spans="1:43" x14ac:dyDescent="0.25">
      <c r="A1042" s="1"/>
      <c r="H1042" s="1"/>
      <c r="I1042" s="27"/>
      <c r="K1042" s="1"/>
      <c r="L1042" s="1"/>
      <c r="S1042" s="1"/>
      <c r="V1042" s="1"/>
      <c r="AD1042" s="1"/>
      <c r="AE1042" s="1"/>
      <c r="AJ1042" s="1"/>
      <c r="AK1042" s="1"/>
      <c r="AP1042" s="1"/>
      <c r="AQ1042" s="1"/>
    </row>
    <row r="1043" spans="1:43" x14ac:dyDescent="0.25">
      <c r="A1043" s="1"/>
      <c r="H1043" s="1"/>
      <c r="I1043" s="27"/>
      <c r="K1043" s="1"/>
      <c r="L1043" s="1"/>
      <c r="S1043" s="1"/>
      <c r="V1043" s="1"/>
      <c r="AD1043" s="1"/>
      <c r="AE1043" s="1"/>
      <c r="AJ1043" s="1"/>
      <c r="AK1043" s="1"/>
      <c r="AP1043" s="1"/>
      <c r="AQ1043" s="1"/>
    </row>
    <row r="1044" spans="1:43" x14ac:dyDescent="0.25">
      <c r="A1044" s="1"/>
      <c r="H1044" s="1"/>
      <c r="I1044" s="27"/>
      <c r="K1044" s="1"/>
      <c r="L1044" s="1"/>
      <c r="S1044" s="1"/>
      <c r="V1044" s="1"/>
      <c r="AD1044" s="1"/>
      <c r="AE1044" s="1"/>
      <c r="AJ1044" s="1"/>
      <c r="AK1044" s="1"/>
      <c r="AP1044" s="1"/>
      <c r="AQ1044" s="1"/>
    </row>
    <row r="1045" spans="1:43" x14ac:dyDescent="0.25">
      <c r="A1045" s="1"/>
      <c r="H1045" s="1"/>
      <c r="I1045" s="27"/>
      <c r="K1045" s="1"/>
      <c r="L1045" s="1"/>
      <c r="S1045" s="1"/>
      <c r="V1045" s="1"/>
      <c r="AD1045" s="1"/>
      <c r="AE1045" s="1"/>
      <c r="AJ1045" s="1"/>
      <c r="AK1045" s="1"/>
      <c r="AP1045" s="1"/>
      <c r="AQ1045" s="1"/>
    </row>
    <row r="1046" spans="1:43" x14ac:dyDescent="0.25">
      <c r="A1046" s="1"/>
      <c r="H1046" s="1"/>
      <c r="I1046" s="27"/>
      <c r="K1046" s="1"/>
      <c r="L1046" s="1"/>
      <c r="S1046" s="1"/>
      <c r="V1046" s="1"/>
      <c r="AD1046" s="1"/>
      <c r="AE1046" s="1"/>
      <c r="AJ1046" s="1"/>
      <c r="AK1046" s="1"/>
      <c r="AP1046" s="1"/>
      <c r="AQ1046" s="1"/>
    </row>
    <row r="1047" spans="1:43" x14ac:dyDescent="0.25">
      <c r="A1047" s="1"/>
      <c r="H1047" s="1"/>
      <c r="I1047" s="27"/>
      <c r="K1047" s="1"/>
      <c r="L1047" s="1"/>
      <c r="S1047" s="1"/>
      <c r="V1047" s="1"/>
      <c r="AD1047" s="1"/>
      <c r="AE1047" s="1"/>
      <c r="AJ1047" s="1"/>
      <c r="AK1047" s="1"/>
      <c r="AP1047" s="1"/>
      <c r="AQ1047" s="1"/>
    </row>
    <row r="1048" spans="1:43" x14ac:dyDescent="0.25">
      <c r="A1048" s="1"/>
      <c r="H1048" s="1"/>
      <c r="I1048" s="27"/>
      <c r="K1048" s="1"/>
      <c r="L1048" s="1"/>
      <c r="S1048" s="1"/>
      <c r="V1048" s="1"/>
      <c r="AD1048" s="1"/>
      <c r="AE1048" s="1"/>
      <c r="AJ1048" s="1"/>
      <c r="AK1048" s="1"/>
      <c r="AP1048" s="1"/>
      <c r="AQ1048" s="1"/>
    </row>
    <row r="1049" spans="1:43" x14ac:dyDescent="0.25">
      <c r="A1049" s="1"/>
      <c r="H1049" s="1"/>
      <c r="I1049" s="27"/>
      <c r="K1049" s="1"/>
      <c r="L1049" s="1"/>
      <c r="S1049" s="1"/>
      <c r="V1049" s="1"/>
      <c r="AD1049" s="1"/>
      <c r="AE1049" s="1"/>
      <c r="AJ1049" s="1"/>
      <c r="AK1049" s="1"/>
      <c r="AP1049" s="1"/>
      <c r="AQ1049" s="1"/>
    </row>
    <row r="1050" spans="1:43" x14ac:dyDescent="0.25">
      <c r="A1050" s="1"/>
      <c r="H1050" s="1"/>
      <c r="I1050" s="27"/>
      <c r="K1050" s="1"/>
      <c r="L1050" s="1"/>
      <c r="S1050" s="1"/>
      <c r="V1050" s="1"/>
      <c r="AD1050" s="1"/>
      <c r="AE1050" s="1"/>
      <c r="AJ1050" s="1"/>
      <c r="AK1050" s="1"/>
      <c r="AP1050" s="1"/>
      <c r="AQ1050" s="1"/>
    </row>
    <row r="1051" spans="1:43" x14ac:dyDescent="0.25">
      <c r="A1051" s="1"/>
      <c r="H1051" s="1"/>
      <c r="I1051" s="27"/>
      <c r="K1051" s="1"/>
      <c r="L1051" s="1"/>
      <c r="S1051" s="1"/>
      <c r="V1051" s="1"/>
      <c r="AD1051" s="1"/>
      <c r="AE1051" s="1"/>
      <c r="AJ1051" s="1"/>
      <c r="AK1051" s="1"/>
      <c r="AP1051" s="1"/>
      <c r="AQ1051" s="1"/>
    </row>
    <row r="1052" spans="1:43" x14ac:dyDescent="0.25">
      <c r="A1052" s="1"/>
      <c r="H1052" s="1"/>
      <c r="I1052" s="27"/>
      <c r="K1052" s="1"/>
      <c r="L1052" s="1"/>
      <c r="S1052" s="1"/>
      <c r="V1052" s="1"/>
      <c r="AD1052" s="1"/>
      <c r="AE1052" s="1"/>
      <c r="AJ1052" s="1"/>
      <c r="AK1052" s="1"/>
      <c r="AP1052" s="1"/>
      <c r="AQ1052" s="1"/>
    </row>
    <row r="1053" spans="1:43" x14ac:dyDescent="0.25">
      <c r="A1053" s="1"/>
      <c r="H1053" s="1"/>
      <c r="I1053" s="27"/>
      <c r="K1053" s="1"/>
      <c r="L1053" s="1"/>
      <c r="S1053" s="1"/>
      <c r="V1053" s="1"/>
      <c r="AD1053" s="1"/>
      <c r="AE1053" s="1"/>
      <c r="AJ1053" s="1"/>
      <c r="AK1053" s="1"/>
      <c r="AP1053" s="1"/>
      <c r="AQ1053" s="1"/>
    </row>
    <row r="1054" spans="1:43" x14ac:dyDescent="0.25">
      <c r="A1054" s="1"/>
      <c r="H1054" s="1"/>
      <c r="I1054" s="27"/>
      <c r="K1054" s="1"/>
      <c r="L1054" s="1"/>
      <c r="S1054" s="1"/>
      <c r="V1054" s="1"/>
      <c r="AD1054" s="1"/>
      <c r="AE1054" s="1"/>
      <c r="AJ1054" s="1"/>
      <c r="AK1054" s="1"/>
      <c r="AP1054" s="1"/>
      <c r="AQ1054" s="1"/>
    </row>
    <row r="1055" spans="1:43" x14ac:dyDescent="0.25">
      <c r="A1055" s="1"/>
      <c r="H1055" s="1"/>
      <c r="I1055" s="27"/>
      <c r="K1055" s="1"/>
      <c r="L1055" s="1"/>
      <c r="S1055" s="1"/>
      <c r="V1055" s="1"/>
      <c r="AD1055" s="1"/>
      <c r="AE1055" s="1"/>
      <c r="AJ1055" s="1"/>
      <c r="AK1055" s="1"/>
      <c r="AP1055" s="1"/>
      <c r="AQ1055" s="1"/>
    </row>
    <row r="1056" spans="1:43" x14ac:dyDescent="0.25">
      <c r="A1056" s="1"/>
      <c r="H1056" s="1"/>
      <c r="I1056" s="27"/>
      <c r="K1056" s="1"/>
      <c r="L1056" s="1"/>
      <c r="S1056" s="1"/>
      <c r="V1056" s="1"/>
      <c r="AD1056" s="1"/>
      <c r="AE1056" s="1"/>
      <c r="AJ1056" s="1"/>
      <c r="AK1056" s="1"/>
      <c r="AP1056" s="1"/>
      <c r="AQ1056" s="1"/>
    </row>
    <row r="1057" spans="1:43" x14ac:dyDescent="0.25">
      <c r="A1057" s="1"/>
      <c r="H1057" s="1"/>
      <c r="I1057" s="27"/>
      <c r="K1057" s="1"/>
      <c r="L1057" s="1"/>
      <c r="S1057" s="1"/>
      <c r="V1057" s="1"/>
      <c r="AD1057" s="1"/>
      <c r="AE1057" s="1"/>
      <c r="AJ1057" s="1"/>
      <c r="AK1057" s="1"/>
      <c r="AP1057" s="1"/>
      <c r="AQ1057" s="1"/>
    </row>
    <row r="1058" spans="1:43" x14ac:dyDescent="0.25">
      <c r="A1058" s="1"/>
      <c r="H1058" s="1"/>
      <c r="I1058" s="27"/>
      <c r="K1058" s="1"/>
      <c r="L1058" s="1"/>
      <c r="S1058" s="1"/>
      <c r="V1058" s="1"/>
      <c r="AD1058" s="1"/>
      <c r="AE1058" s="1"/>
      <c r="AJ1058" s="1"/>
      <c r="AK1058" s="1"/>
      <c r="AP1058" s="1"/>
      <c r="AQ1058" s="1"/>
    </row>
    <row r="1059" spans="1:43" x14ac:dyDescent="0.25">
      <c r="A1059" s="1"/>
      <c r="H1059" s="1"/>
      <c r="I1059" s="27"/>
      <c r="K1059" s="1"/>
      <c r="L1059" s="1"/>
      <c r="S1059" s="1"/>
      <c r="V1059" s="1"/>
      <c r="AD1059" s="1"/>
      <c r="AE1059" s="1"/>
      <c r="AJ1059" s="1"/>
      <c r="AK1059" s="1"/>
      <c r="AP1059" s="1"/>
      <c r="AQ1059" s="1"/>
    </row>
    <row r="1060" spans="1:43" x14ac:dyDescent="0.25">
      <c r="A1060" s="1"/>
      <c r="H1060" s="1"/>
      <c r="I1060" s="27"/>
      <c r="K1060" s="1"/>
      <c r="L1060" s="1"/>
      <c r="S1060" s="1"/>
      <c r="V1060" s="1"/>
      <c r="AD1060" s="1"/>
      <c r="AE1060" s="1"/>
      <c r="AJ1060" s="1"/>
      <c r="AK1060" s="1"/>
      <c r="AP1060" s="1"/>
      <c r="AQ1060" s="1"/>
    </row>
    <row r="1061" spans="1:43" x14ac:dyDescent="0.25">
      <c r="A1061" s="1"/>
      <c r="H1061" s="1"/>
      <c r="I1061" s="27"/>
      <c r="K1061" s="1"/>
      <c r="L1061" s="1"/>
      <c r="S1061" s="1"/>
      <c r="V1061" s="1"/>
      <c r="AD1061" s="1"/>
      <c r="AE1061" s="1"/>
      <c r="AJ1061" s="1"/>
      <c r="AK1061" s="1"/>
      <c r="AP1061" s="1"/>
      <c r="AQ1061" s="1"/>
    </row>
    <row r="1062" spans="1:43" x14ac:dyDescent="0.25">
      <c r="A1062" s="1"/>
      <c r="H1062" s="1"/>
      <c r="I1062" s="27"/>
      <c r="K1062" s="1"/>
      <c r="L1062" s="1"/>
      <c r="S1062" s="1"/>
      <c r="V1062" s="1"/>
      <c r="AD1062" s="1"/>
      <c r="AE1062" s="1"/>
      <c r="AJ1062" s="1"/>
      <c r="AK1062" s="1"/>
      <c r="AP1062" s="1"/>
      <c r="AQ1062" s="1"/>
    </row>
    <row r="1063" spans="1:43" x14ac:dyDescent="0.25">
      <c r="A1063" s="1"/>
      <c r="H1063" s="1"/>
      <c r="I1063" s="27"/>
      <c r="K1063" s="1"/>
      <c r="L1063" s="1"/>
      <c r="S1063" s="1"/>
      <c r="V1063" s="1"/>
      <c r="AD1063" s="1"/>
      <c r="AE1063" s="1"/>
      <c r="AJ1063" s="1"/>
      <c r="AK1063" s="1"/>
      <c r="AP1063" s="1"/>
      <c r="AQ1063" s="1"/>
    </row>
    <row r="1064" spans="1:43" x14ac:dyDescent="0.25">
      <c r="A1064" s="1"/>
      <c r="H1064" s="1"/>
      <c r="I1064" s="27"/>
      <c r="K1064" s="1"/>
      <c r="L1064" s="1"/>
      <c r="S1064" s="1"/>
      <c r="V1064" s="1"/>
      <c r="AD1064" s="1"/>
      <c r="AE1064" s="1"/>
      <c r="AJ1064" s="1"/>
      <c r="AK1064" s="1"/>
      <c r="AP1064" s="1"/>
      <c r="AQ1064" s="1"/>
    </row>
    <row r="1065" spans="1:43" x14ac:dyDescent="0.25">
      <c r="A1065" s="1"/>
      <c r="H1065" s="1"/>
      <c r="I1065" s="27"/>
      <c r="K1065" s="1"/>
      <c r="L1065" s="1"/>
      <c r="S1065" s="1"/>
      <c r="V1065" s="1"/>
      <c r="AD1065" s="1"/>
      <c r="AE1065" s="1"/>
      <c r="AJ1065" s="1"/>
      <c r="AK1065" s="1"/>
      <c r="AP1065" s="1"/>
      <c r="AQ1065" s="1"/>
    </row>
    <row r="1066" spans="1:43" x14ac:dyDescent="0.25">
      <c r="A1066" s="1"/>
      <c r="H1066" s="1"/>
      <c r="I1066" s="27"/>
      <c r="K1066" s="1"/>
      <c r="L1066" s="1"/>
      <c r="S1066" s="1"/>
      <c r="V1066" s="1"/>
      <c r="AD1066" s="1"/>
      <c r="AE1066" s="1"/>
      <c r="AJ1066" s="1"/>
      <c r="AK1066" s="1"/>
      <c r="AP1066" s="1"/>
      <c r="AQ1066" s="1"/>
    </row>
    <row r="1067" spans="1:43" x14ac:dyDescent="0.25">
      <c r="A1067" s="1"/>
      <c r="H1067" s="1"/>
      <c r="I1067" s="27"/>
      <c r="K1067" s="1"/>
      <c r="L1067" s="1"/>
      <c r="S1067" s="1"/>
      <c r="V1067" s="1"/>
      <c r="AD1067" s="1"/>
      <c r="AE1067" s="1"/>
      <c r="AJ1067" s="1"/>
      <c r="AK1067" s="1"/>
      <c r="AP1067" s="1"/>
      <c r="AQ1067" s="1"/>
    </row>
    <row r="1068" spans="1:43" x14ac:dyDescent="0.25">
      <c r="A1068" s="1"/>
      <c r="H1068" s="1"/>
      <c r="I1068" s="27"/>
      <c r="K1068" s="1"/>
      <c r="L1068" s="1"/>
      <c r="S1068" s="1"/>
      <c r="V1068" s="1"/>
      <c r="AD1068" s="1"/>
      <c r="AE1068" s="1"/>
      <c r="AJ1068" s="1"/>
      <c r="AK1068" s="1"/>
      <c r="AP1068" s="1"/>
      <c r="AQ1068" s="1"/>
    </row>
    <row r="1069" spans="1:43" x14ac:dyDescent="0.25">
      <c r="A1069" s="1"/>
      <c r="H1069" s="1"/>
      <c r="I1069" s="27"/>
      <c r="K1069" s="1"/>
      <c r="L1069" s="1"/>
      <c r="S1069" s="1"/>
      <c r="V1069" s="1"/>
      <c r="AD1069" s="1"/>
      <c r="AE1069" s="1"/>
      <c r="AJ1069" s="1"/>
      <c r="AK1069" s="1"/>
      <c r="AP1069" s="1"/>
      <c r="AQ1069" s="1"/>
    </row>
    <row r="1070" spans="1:43" x14ac:dyDescent="0.25">
      <c r="A1070" s="1"/>
      <c r="H1070" s="1"/>
      <c r="I1070" s="27"/>
      <c r="K1070" s="1"/>
      <c r="L1070" s="1"/>
      <c r="S1070" s="1"/>
      <c r="V1070" s="1"/>
      <c r="AD1070" s="1"/>
      <c r="AE1070" s="1"/>
      <c r="AJ1070" s="1"/>
      <c r="AK1070" s="1"/>
      <c r="AP1070" s="1"/>
      <c r="AQ1070" s="1"/>
    </row>
    <row r="1071" spans="1:43" x14ac:dyDescent="0.25">
      <c r="A1071" s="1"/>
      <c r="H1071" s="1"/>
      <c r="I1071" s="27"/>
      <c r="K1071" s="1"/>
      <c r="L1071" s="1"/>
      <c r="S1071" s="1"/>
      <c r="V1071" s="1"/>
      <c r="AD1071" s="1"/>
      <c r="AE1071" s="1"/>
      <c r="AJ1071" s="1"/>
      <c r="AK1071" s="1"/>
      <c r="AP1071" s="1"/>
      <c r="AQ1071" s="1"/>
    </row>
    <row r="1072" spans="1:43" x14ac:dyDescent="0.25">
      <c r="A1072" s="1"/>
      <c r="H1072" s="1"/>
      <c r="I1072" s="27"/>
      <c r="K1072" s="1"/>
      <c r="L1072" s="1"/>
      <c r="S1072" s="1"/>
      <c r="V1072" s="1"/>
      <c r="AD1072" s="1"/>
      <c r="AE1072" s="1"/>
      <c r="AJ1072" s="1"/>
      <c r="AK1072" s="1"/>
      <c r="AP1072" s="1"/>
      <c r="AQ1072" s="1"/>
    </row>
    <row r="1073" spans="1:43" x14ac:dyDescent="0.25">
      <c r="A1073" s="1"/>
      <c r="H1073" s="1"/>
      <c r="I1073" s="27"/>
      <c r="K1073" s="1"/>
      <c r="L1073" s="1"/>
      <c r="S1073" s="1"/>
      <c r="V1073" s="1"/>
      <c r="AD1073" s="1"/>
      <c r="AE1073" s="1"/>
      <c r="AJ1073" s="1"/>
      <c r="AK1073" s="1"/>
      <c r="AP1073" s="1"/>
      <c r="AQ1073" s="1"/>
    </row>
    <row r="1074" spans="1:43" x14ac:dyDescent="0.25">
      <c r="A1074" s="1"/>
      <c r="H1074" s="1"/>
      <c r="I1074" s="27"/>
      <c r="K1074" s="1"/>
      <c r="L1074" s="1"/>
      <c r="S1074" s="1"/>
      <c r="V1074" s="1"/>
      <c r="AD1074" s="1"/>
      <c r="AE1074" s="1"/>
      <c r="AJ1074" s="1"/>
      <c r="AK1074" s="1"/>
      <c r="AP1074" s="1"/>
      <c r="AQ1074" s="1"/>
    </row>
    <row r="1075" spans="1:43" x14ac:dyDescent="0.25">
      <c r="A1075" s="1"/>
      <c r="H1075" s="1"/>
      <c r="I1075" s="27"/>
      <c r="K1075" s="1"/>
      <c r="L1075" s="1"/>
      <c r="S1075" s="1"/>
      <c r="V1075" s="1"/>
      <c r="AD1075" s="1"/>
      <c r="AE1075" s="1"/>
      <c r="AJ1075" s="1"/>
      <c r="AK1075" s="1"/>
      <c r="AP1075" s="1"/>
      <c r="AQ1075" s="1"/>
    </row>
    <row r="1076" spans="1:43" x14ac:dyDescent="0.25">
      <c r="A1076" s="1"/>
      <c r="H1076" s="1"/>
      <c r="I1076" s="27"/>
      <c r="K1076" s="1"/>
      <c r="L1076" s="1"/>
      <c r="S1076" s="1"/>
      <c r="V1076" s="1"/>
      <c r="AD1076" s="1"/>
      <c r="AE1076" s="1"/>
      <c r="AJ1076" s="1"/>
      <c r="AK1076" s="1"/>
      <c r="AP1076" s="1"/>
      <c r="AQ1076" s="1"/>
    </row>
    <row r="1077" spans="1:43" x14ac:dyDescent="0.25">
      <c r="A1077" s="1"/>
      <c r="H1077" s="1"/>
      <c r="I1077" s="27"/>
      <c r="K1077" s="1"/>
      <c r="L1077" s="1"/>
      <c r="S1077" s="1"/>
      <c r="V1077" s="1"/>
      <c r="AD1077" s="1"/>
      <c r="AE1077" s="1"/>
      <c r="AJ1077" s="1"/>
      <c r="AK1077" s="1"/>
      <c r="AP1077" s="1"/>
      <c r="AQ1077" s="1"/>
    </row>
    <row r="1078" spans="1:43" x14ac:dyDescent="0.25">
      <c r="A1078" s="1"/>
      <c r="H1078" s="1"/>
      <c r="I1078" s="27"/>
      <c r="K1078" s="1"/>
      <c r="L1078" s="1"/>
      <c r="S1078" s="1"/>
      <c r="V1078" s="1"/>
      <c r="AD1078" s="1"/>
      <c r="AE1078" s="1"/>
      <c r="AJ1078" s="1"/>
      <c r="AK1078" s="1"/>
      <c r="AP1078" s="1"/>
      <c r="AQ1078" s="1"/>
    </row>
    <row r="1079" spans="1:43" x14ac:dyDescent="0.25">
      <c r="A1079" s="1"/>
      <c r="H1079" s="1"/>
      <c r="I1079" s="27"/>
      <c r="K1079" s="1"/>
      <c r="L1079" s="1"/>
      <c r="S1079" s="1"/>
      <c r="V1079" s="1"/>
      <c r="AD1079" s="1"/>
      <c r="AE1079" s="1"/>
      <c r="AJ1079" s="1"/>
      <c r="AK1079" s="1"/>
      <c r="AP1079" s="1"/>
      <c r="AQ1079" s="1"/>
    </row>
    <row r="1080" spans="1:43" x14ac:dyDescent="0.25">
      <c r="A1080" s="1"/>
      <c r="H1080" s="1"/>
      <c r="I1080" s="27"/>
      <c r="K1080" s="1"/>
      <c r="L1080" s="1"/>
      <c r="S1080" s="1"/>
      <c r="V1080" s="1"/>
      <c r="AD1080" s="1"/>
      <c r="AE1080" s="1"/>
      <c r="AJ1080" s="1"/>
      <c r="AK1080" s="1"/>
      <c r="AP1080" s="1"/>
      <c r="AQ1080" s="1"/>
    </row>
    <row r="1081" spans="1:43" x14ac:dyDescent="0.25">
      <c r="A1081" s="1"/>
      <c r="H1081" s="1"/>
      <c r="I1081" s="27"/>
      <c r="K1081" s="1"/>
      <c r="L1081" s="1"/>
      <c r="S1081" s="1"/>
      <c r="V1081" s="1"/>
      <c r="AD1081" s="1"/>
      <c r="AE1081" s="1"/>
      <c r="AJ1081" s="1"/>
      <c r="AK1081" s="1"/>
      <c r="AP1081" s="1"/>
      <c r="AQ1081" s="1"/>
    </row>
    <row r="1082" spans="1:43" x14ac:dyDescent="0.25">
      <c r="A1082" s="1"/>
      <c r="H1082" s="1"/>
      <c r="I1082" s="27"/>
      <c r="K1082" s="1"/>
      <c r="L1082" s="1"/>
      <c r="S1082" s="1"/>
      <c r="V1082" s="1"/>
      <c r="AD1082" s="1"/>
      <c r="AE1082" s="1"/>
      <c r="AJ1082" s="1"/>
      <c r="AK1082" s="1"/>
      <c r="AP1082" s="1"/>
      <c r="AQ1082" s="1"/>
    </row>
    <row r="1083" spans="1:43" x14ac:dyDescent="0.25">
      <c r="A1083" s="1"/>
      <c r="H1083" s="1"/>
      <c r="I1083" s="27"/>
      <c r="K1083" s="1"/>
      <c r="L1083" s="1"/>
      <c r="S1083" s="1"/>
      <c r="V1083" s="1"/>
      <c r="AD1083" s="1"/>
      <c r="AE1083" s="1"/>
      <c r="AJ1083" s="1"/>
      <c r="AK1083" s="1"/>
      <c r="AP1083" s="1"/>
      <c r="AQ1083" s="1"/>
    </row>
    <row r="1084" spans="1:43" x14ac:dyDescent="0.25">
      <c r="A1084" s="1"/>
      <c r="H1084" s="1"/>
      <c r="I1084" s="27"/>
      <c r="K1084" s="1"/>
      <c r="L1084" s="1"/>
      <c r="S1084" s="1"/>
      <c r="V1084" s="1"/>
      <c r="AD1084" s="1"/>
      <c r="AE1084" s="1"/>
      <c r="AJ1084" s="1"/>
      <c r="AK1084" s="1"/>
      <c r="AP1084" s="1"/>
      <c r="AQ1084" s="1"/>
    </row>
    <row r="1085" spans="1:43" x14ac:dyDescent="0.25">
      <c r="A1085" s="1"/>
      <c r="H1085" s="1"/>
      <c r="I1085" s="27"/>
      <c r="K1085" s="1"/>
      <c r="L1085" s="1"/>
      <c r="S1085" s="1"/>
      <c r="V1085" s="1"/>
      <c r="AD1085" s="1"/>
      <c r="AE1085" s="1"/>
      <c r="AJ1085" s="1"/>
      <c r="AK1085" s="1"/>
      <c r="AP1085" s="1"/>
      <c r="AQ1085" s="1"/>
    </row>
    <row r="1086" spans="1:43" x14ac:dyDescent="0.25">
      <c r="A1086" s="1"/>
      <c r="H1086" s="1"/>
      <c r="I1086" s="27"/>
      <c r="K1086" s="1"/>
      <c r="L1086" s="1"/>
      <c r="S1086" s="1"/>
      <c r="V1086" s="1"/>
      <c r="AD1086" s="1"/>
      <c r="AE1086" s="1"/>
      <c r="AJ1086" s="1"/>
      <c r="AK1086" s="1"/>
      <c r="AP1086" s="1"/>
      <c r="AQ1086" s="1"/>
    </row>
    <row r="1087" spans="1:43" x14ac:dyDescent="0.25">
      <c r="A1087" s="1"/>
      <c r="H1087" s="1"/>
      <c r="I1087" s="27"/>
      <c r="K1087" s="1"/>
      <c r="L1087" s="1"/>
      <c r="S1087" s="1"/>
      <c r="V1087" s="1"/>
      <c r="AD1087" s="1"/>
      <c r="AE1087" s="1"/>
      <c r="AJ1087" s="1"/>
      <c r="AK1087" s="1"/>
      <c r="AP1087" s="1"/>
      <c r="AQ1087" s="1"/>
    </row>
    <row r="1088" spans="1:43" x14ac:dyDescent="0.25">
      <c r="A1088" s="1"/>
      <c r="H1088" s="1"/>
      <c r="I1088" s="27"/>
      <c r="K1088" s="1"/>
      <c r="L1088" s="1"/>
      <c r="S1088" s="1"/>
      <c r="V1088" s="1"/>
      <c r="AD1088" s="1"/>
      <c r="AE1088" s="1"/>
      <c r="AJ1088" s="1"/>
      <c r="AK1088" s="1"/>
      <c r="AP1088" s="1"/>
      <c r="AQ1088" s="1"/>
    </row>
    <row r="1089" spans="1:43" x14ac:dyDescent="0.25">
      <c r="A1089" s="1"/>
      <c r="H1089" s="1"/>
      <c r="I1089" s="27"/>
      <c r="K1089" s="1"/>
      <c r="L1089" s="1"/>
      <c r="S1089" s="1"/>
      <c r="V1089" s="1"/>
      <c r="AD1089" s="1"/>
      <c r="AE1089" s="1"/>
      <c r="AJ1089" s="1"/>
      <c r="AK1089" s="1"/>
      <c r="AP1089" s="1"/>
      <c r="AQ1089" s="1"/>
    </row>
    <row r="1090" spans="1:43" x14ac:dyDescent="0.25">
      <c r="A1090" s="1"/>
      <c r="H1090" s="1"/>
      <c r="I1090" s="27"/>
      <c r="K1090" s="1"/>
      <c r="L1090" s="1"/>
      <c r="S1090" s="1"/>
      <c r="V1090" s="1"/>
      <c r="AD1090" s="1"/>
      <c r="AE1090" s="1"/>
      <c r="AJ1090" s="1"/>
      <c r="AK1090" s="1"/>
      <c r="AP1090" s="1"/>
      <c r="AQ1090" s="1"/>
    </row>
    <row r="1091" spans="1:43" x14ac:dyDescent="0.25">
      <c r="A1091" s="1"/>
      <c r="H1091" s="1"/>
      <c r="I1091" s="27"/>
      <c r="K1091" s="1"/>
      <c r="L1091" s="1"/>
      <c r="S1091" s="1"/>
      <c r="V1091" s="1"/>
      <c r="AD1091" s="1"/>
      <c r="AE1091" s="1"/>
      <c r="AJ1091" s="1"/>
      <c r="AK1091" s="1"/>
      <c r="AP1091" s="1"/>
      <c r="AQ1091" s="1"/>
    </row>
    <row r="1092" spans="1:43" x14ac:dyDescent="0.25">
      <c r="A1092" s="1"/>
      <c r="H1092" s="1"/>
      <c r="I1092" s="27"/>
      <c r="K1092" s="1"/>
      <c r="L1092" s="1"/>
      <c r="S1092" s="1"/>
      <c r="V1092" s="1"/>
      <c r="AD1092" s="1"/>
      <c r="AE1092" s="1"/>
      <c r="AJ1092" s="1"/>
      <c r="AK1092" s="1"/>
      <c r="AP1092" s="1"/>
      <c r="AQ1092" s="1"/>
    </row>
    <row r="1093" spans="1:43" x14ac:dyDescent="0.25">
      <c r="A1093" s="1"/>
      <c r="H1093" s="1"/>
      <c r="I1093" s="27"/>
      <c r="K1093" s="1"/>
      <c r="L1093" s="1"/>
      <c r="S1093" s="1"/>
      <c r="V1093" s="1"/>
      <c r="AD1093" s="1"/>
      <c r="AE1093" s="1"/>
      <c r="AJ1093" s="1"/>
      <c r="AK1093" s="1"/>
      <c r="AP1093" s="1"/>
      <c r="AQ1093" s="1"/>
    </row>
    <row r="1094" spans="1:43" x14ac:dyDescent="0.25">
      <c r="A1094" s="1"/>
      <c r="H1094" s="1"/>
      <c r="I1094" s="27"/>
      <c r="K1094" s="1"/>
      <c r="L1094" s="1"/>
      <c r="S1094" s="1"/>
      <c r="V1094" s="1"/>
      <c r="AD1094" s="1"/>
      <c r="AE1094" s="1"/>
      <c r="AJ1094" s="1"/>
      <c r="AK1094" s="1"/>
      <c r="AP1094" s="1"/>
      <c r="AQ1094" s="1"/>
    </row>
    <row r="1095" spans="1:43" x14ac:dyDescent="0.25">
      <c r="A1095" s="1"/>
      <c r="H1095" s="1"/>
      <c r="I1095" s="27"/>
      <c r="K1095" s="1"/>
      <c r="L1095" s="1"/>
      <c r="S1095" s="1"/>
      <c r="V1095" s="1"/>
      <c r="AD1095" s="1"/>
      <c r="AE1095" s="1"/>
      <c r="AJ1095" s="1"/>
      <c r="AK1095" s="1"/>
      <c r="AP1095" s="1"/>
      <c r="AQ1095" s="1"/>
    </row>
    <row r="1096" spans="1:43" x14ac:dyDescent="0.25">
      <c r="A1096" s="1"/>
      <c r="H1096" s="1"/>
      <c r="I1096" s="27"/>
      <c r="K1096" s="1"/>
      <c r="L1096" s="1"/>
      <c r="S1096" s="1"/>
      <c r="V1096" s="1"/>
      <c r="AD1096" s="1"/>
      <c r="AE1096" s="1"/>
      <c r="AJ1096" s="1"/>
      <c r="AK1096" s="1"/>
      <c r="AP1096" s="1"/>
      <c r="AQ1096" s="1"/>
    </row>
    <row r="1097" spans="1:43" x14ac:dyDescent="0.25">
      <c r="A1097" s="1"/>
      <c r="H1097" s="1"/>
      <c r="I1097" s="27"/>
      <c r="K1097" s="1"/>
      <c r="L1097" s="1"/>
      <c r="S1097" s="1"/>
      <c r="V1097" s="1"/>
      <c r="AD1097" s="1"/>
      <c r="AE1097" s="1"/>
      <c r="AJ1097" s="1"/>
      <c r="AK1097" s="1"/>
      <c r="AP1097" s="1"/>
      <c r="AQ1097" s="1"/>
    </row>
    <row r="1098" spans="1:43" x14ac:dyDescent="0.25">
      <c r="A1098" s="1"/>
      <c r="H1098" s="1"/>
      <c r="I1098" s="27"/>
      <c r="K1098" s="1"/>
      <c r="L1098" s="1"/>
      <c r="S1098" s="1"/>
      <c r="V1098" s="1"/>
      <c r="AD1098" s="1"/>
      <c r="AE1098" s="1"/>
      <c r="AJ1098" s="1"/>
      <c r="AK1098" s="1"/>
      <c r="AP1098" s="1"/>
      <c r="AQ1098" s="1"/>
    </row>
    <row r="1099" spans="1:43" x14ac:dyDescent="0.25">
      <c r="A1099" s="1"/>
      <c r="H1099" s="1"/>
      <c r="I1099" s="27"/>
      <c r="K1099" s="1"/>
      <c r="L1099" s="1"/>
      <c r="S1099" s="1"/>
      <c r="V1099" s="1"/>
      <c r="AD1099" s="1"/>
      <c r="AE1099" s="1"/>
      <c r="AJ1099" s="1"/>
      <c r="AK1099" s="1"/>
      <c r="AP1099" s="1"/>
      <c r="AQ1099" s="1"/>
    </row>
    <row r="1100" spans="1:43" x14ac:dyDescent="0.25">
      <c r="A1100" s="1"/>
      <c r="H1100" s="1"/>
      <c r="I1100" s="27"/>
      <c r="K1100" s="1"/>
      <c r="L1100" s="1"/>
      <c r="S1100" s="1"/>
      <c r="V1100" s="1"/>
      <c r="AD1100" s="1"/>
      <c r="AE1100" s="1"/>
      <c r="AJ1100" s="1"/>
      <c r="AK1100" s="1"/>
      <c r="AP1100" s="1"/>
      <c r="AQ1100" s="1"/>
    </row>
    <row r="1101" spans="1:43" x14ac:dyDescent="0.25">
      <c r="A1101" s="1"/>
      <c r="H1101" s="1"/>
      <c r="I1101" s="27"/>
      <c r="K1101" s="1"/>
      <c r="L1101" s="1"/>
      <c r="S1101" s="1"/>
      <c r="V1101" s="1"/>
      <c r="AD1101" s="1"/>
      <c r="AE1101" s="1"/>
      <c r="AJ1101" s="1"/>
      <c r="AK1101" s="1"/>
      <c r="AP1101" s="1"/>
      <c r="AQ1101" s="1"/>
    </row>
    <row r="1102" spans="1:43" x14ac:dyDescent="0.25">
      <c r="A1102" s="1"/>
      <c r="H1102" s="1"/>
      <c r="I1102" s="27"/>
      <c r="K1102" s="1"/>
      <c r="L1102" s="1"/>
      <c r="S1102" s="1"/>
      <c r="V1102" s="1"/>
      <c r="AD1102" s="1"/>
      <c r="AE1102" s="1"/>
      <c r="AJ1102" s="1"/>
      <c r="AK1102" s="1"/>
      <c r="AP1102" s="1"/>
      <c r="AQ1102" s="1"/>
    </row>
    <row r="1103" spans="1:43" x14ac:dyDescent="0.25">
      <c r="A1103" s="1"/>
      <c r="H1103" s="1"/>
      <c r="I1103" s="27"/>
      <c r="K1103" s="1"/>
      <c r="L1103" s="1"/>
      <c r="S1103" s="1"/>
      <c r="V1103" s="1"/>
      <c r="AD1103" s="1"/>
      <c r="AE1103" s="1"/>
      <c r="AJ1103" s="1"/>
      <c r="AK1103" s="1"/>
      <c r="AP1103" s="1"/>
      <c r="AQ1103" s="1"/>
    </row>
    <row r="1104" spans="1:43" x14ac:dyDescent="0.25">
      <c r="A1104" s="1"/>
      <c r="H1104" s="1"/>
      <c r="I1104" s="27"/>
      <c r="K1104" s="1"/>
      <c r="L1104" s="1"/>
      <c r="S1104" s="1"/>
      <c r="V1104" s="1"/>
      <c r="AD1104" s="1"/>
      <c r="AE1104" s="1"/>
      <c r="AJ1104" s="1"/>
      <c r="AK1104" s="1"/>
      <c r="AP1104" s="1"/>
      <c r="AQ1104" s="1"/>
    </row>
    <row r="1105" spans="1:43" x14ac:dyDescent="0.25">
      <c r="A1105" s="1"/>
      <c r="H1105" s="1"/>
      <c r="I1105" s="27"/>
      <c r="K1105" s="1"/>
      <c r="L1105" s="1"/>
      <c r="S1105" s="1"/>
      <c r="V1105" s="1"/>
      <c r="AD1105" s="1"/>
      <c r="AE1105" s="1"/>
      <c r="AJ1105" s="1"/>
      <c r="AK1105" s="1"/>
      <c r="AP1105" s="1"/>
      <c r="AQ1105" s="1"/>
    </row>
    <row r="1106" spans="1:43" x14ac:dyDescent="0.25">
      <c r="A1106" s="1"/>
      <c r="H1106" s="1"/>
      <c r="I1106" s="27"/>
      <c r="K1106" s="1"/>
      <c r="L1106" s="1"/>
      <c r="S1106" s="1"/>
      <c r="V1106" s="1"/>
      <c r="AD1106" s="1"/>
      <c r="AE1106" s="1"/>
      <c r="AJ1106" s="1"/>
      <c r="AK1106" s="1"/>
      <c r="AP1106" s="1"/>
      <c r="AQ1106" s="1"/>
    </row>
    <row r="1107" spans="1:43" x14ac:dyDescent="0.25">
      <c r="A1107" s="1"/>
      <c r="H1107" s="1"/>
      <c r="I1107" s="27"/>
      <c r="K1107" s="1"/>
      <c r="L1107" s="1"/>
      <c r="S1107" s="1"/>
      <c r="V1107" s="1"/>
      <c r="AD1107" s="1"/>
      <c r="AE1107" s="1"/>
      <c r="AJ1107" s="1"/>
      <c r="AK1107" s="1"/>
      <c r="AP1107" s="1"/>
      <c r="AQ1107" s="1"/>
    </row>
    <row r="1108" spans="1:43" x14ac:dyDescent="0.25">
      <c r="A1108" s="1"/>
      <c r="H1108" s="1"/>
      <c r="I1108" s="27"/>
      <c r="K1108" s="1"/>
      <c r="L1108" s="1"/>
      <c r="S1108" s="1"/>
      <c r="V1108" s="1"/>
      <c r="AD1108" s="1"/>
      <c r="AE1108" s="1"/>
      <c r="AJ1108" s="1"/>
      <c r="AK1108" s="1"/>
      <c r="AP1108" s="1"/>
      <c r="AQ1108" s="1"/>
    </row>
    <row r="1109" spans="1:43" x14ac:dyDescent="0.25">
      <c r="A1109" s="1"/>
      <c r="H1109" s="1"/>
      <c r="I1109" s="27"/>
      <c r="K1109" s="1"/>
      <c r="L1109" s="1"/>
      <c r="S1109" s="1"/>
      <c r="V1109" s="1"/>
      <c r="AD1109" s="1"/>
      <c r="AE1109" s="1"/>
      <c r="AJ1109" s="1"/>
      <c r="AK1109" s="1"/>
      <c r="AP1109" s="1"/>
      <c r="AQ1109" s="1"/>
    </row>
    <row r="1110" spans="1:43" x14ac:dyDescent="0.25">
      <c r="A1110" s="1"/>
      <c r="H1110" s="1"/>
      <c r="I1110" s="27"/>
      <c r="K1110" s="1"/>
      <c r="L1110" s="1"/>
      <c r="S1110" s="1"/>
      <c r="V1110" s="1"/>
      <c r="AD1110" s="1"/>
      <c r="AE1110" s="1"/>
      <c r="AJ1110" s="1"/>
      <c r="AK1110" s="1"/>
      <c r="AP1110" s="1"/>
      <c r="AQ1110" s="1"/>
    </row>
    <row r="1111" spans="1:43" x14ac:dyDescent="0.25">
      <c r="A1111" s="1"/>
      <c r="H1111" s="1"/>
      <c r="I1111" s="27"/>
      <c r="K1111" s="1"/>
      <c r="L1111" s="1"/>
      <c r="S1111" s="1"/>
      <c r="V1111" s="1"/>
      <c r="AD1111" s="1"/>
      <c r="AE1111" s="1"/>
      <c r="AJ1111" s="1"/>
      <c r="AK1111" s="1"/>
      <c r="AP1111" s="1"/>
      <c r="AQ1111" s="1"/>
    </row>
    <row r="1112" spans="1:43" x14ac:dyDescent="0.25">
      <c r="A1112" s="1"/>
      <c r="H1112" s="1"/>
      <c r="I1112" s="27"/>
      <c r="K1112" s="1"/>
      <c r="L1112" s="1"/>
      <c r="S1112" s="1"/>
      <c r="V1112" s="1"/>
      <c r="AD1112" s="1"/>
      <c r="AE1112" s="1"/>
      <c r="AJ1112" s="1"/>
      <c r="AK1112" s="1"/>
      <c r="AP1112" s="1"/>
      <c r="AQ1112" s="1"/>
    </row>
    <row r="1113" spans="1:43" x14ac:dyDescent="0.25">
      <c r="A1113" s="1"/>
      <c r="H1113" s="1"/>
      <c r="I1113" s="27"/>
      <c r="K1113" s="1"/>
      <c r="L1113" s="1"/>
      <c r="S1113" s="1"/>
      <c r="V1113" s="1"/>
      <c r="AD1113" s="1"/>
      <c r="AE1113" s="1"/>
      <c r="AJ1113" s="1"/>
      <c r="AK1113" s="1"/>
      <c r="AP1113" s="1"/>
      <c r="AQ1113" s="1"/>
    </row>
    <row r="1114" spans="1:43" x14ac:dyDescent="0.25">
      <c r="A1114" s="1"/>
      <c r="H1114" s="1"/>
      <c r="I1114" s="27"/>
      <c r="K1114" s="1"/>
      <c r="L1114" s="1"/>
      <c r="S1114" s="1"/>
      <c r="V1114" s="1"/>
      <c r="AD1114" s="1"/>
      <c r="AE1114" s="1"/>
      <c r="AJ1114" s="1"/>
      <c r="AK1114" s="1"/>
      <c r="AP1114" s="1"/>
      <c r="AQ1114" s="1"/>
    </row>
    <row r="1115" spans="1:43" x14ac:dyDescent="0.25">
      <c r="A1115" s="1"/>
      <c r="H1115" s="1"/>
      <c r="I1115" s="27"/>
      <c r="K1115" s="1"/>
      <c r="L1115" s="1"/>
      <c r="S1115" s="1"/>
      <c r="V1115" s="1"/>
      <c r="AD1115" s="1"/>
      <c r="AE1115" s="1"/>
      <c r="AJ1115" s="1"/>
      <c r="AK1115" s="1"/>
      <c r="AP1115" s="1"/>
      <c r="AQ1115" s="1"/>
    </row>
    <row r="1116" spans="1:43" x14ac:dyDescent="0.25">
      <c r="A1116" s="1"/>
      <c r="H1116" s="1"/>
      <c r="I1116" s="27"/>
      <c r="K1116" s="1"/>
      <c r="L1116" s="1"/>
      <c r="S1116" s="1"/>
      <c r="V1116" s="1"/>
      <c r="AD1116" s="1"/>
      <c r="AE1116" s="1"/>
      <c r="AJ1116" s="1"/>
      <c r="AK1116" s="1"/>
      <c r="AP1116" s="1"/>
      <c r="AQ1116" s="1"/>
    </row>
    <row r="1117" spans="1:43" x14ac:dyDescent="0.25">
      <c r="A1117" s="1"/>
      <c r="H1117" s="1"/>
      <c r="I1117" s="27"/>
      <c r="K1117" s="1"/>
      <c r="L1117" s="1"/>
      <c r="S1117" s="1"/>
      <c r="V1117" s="1"/>
      <c r="AD1117" s="1"/>
      <c r="AE1117" s="1"/>
      <c r="AJ1117" s="1"/>
      <c r="AK1117" s="1"/>
      <c r="AP1117" s="1"/>
      <c r="AQ1117" s="1"/>
    </row>
    <row r="1118" spans="1:43" x14ac:dyDescent="0.25">
      <c r="A1118" s="1"/>
      <c r="H1118" s="1"/>
      <c r="I1118" s="27"/>
      <c r="K1118" s="1"/>
      <c r="L1118" s="1"/>
      <c r="S1118" s="1"/>
      <c r="V1118" s="1"/>
      <c r="AD1118" s="1"/>
      <c r="AE1118" s="1"/>
      <c r="AJ1118" s="1"/>
      <c r="AK1118" s="1"/>
      <c r="AP1118" s="1"/>
      <c r="AQ1118" s="1"/>
    </row>
    <row r="1119" spans="1:43" x14ac:dyDescent="0.25">
      <c r="A1119" s="1"/>
      <c r="H1119" s="1"/>
      <c r="I1119" s="27"/>
      <c r="K1119" s="1"/>
      <c r="L1119" s="1"/>
      <c r="S1119" s="1"/>
      <c r="V1119" s="1"/>
      <c r="AD1119" s="1"/>
      <c r="AE1119" s="1"/>
      <c r="AJ1119" s="1"/>
      <c r="AK1119" s="1"/>
      <c r="AP1119" s="1"/>
      <c r="AQ1119" s="1"/>
    </row>
    <row r="1120" spans="1:43" x14ac:dyDescent="0.25">
      <c r="A1120" s="1"/>
      <c r="H1120" s="1"/>
      <c r="I1120" s="27"/>
      <c r="K1120" s="1"/>
      <c r="L1120" s="1"/>
      <c r="S1120" s="1"/>
      <c r="V1120" s="1"/>
      <c r="AD1120" s="1"/>
      <c r="AE1120" s="1"/>
      <c r="AJ1120" s="1"/>
      <c r="AK1120" s="1"/>
      <c r="AP1120" s="1"/>
      <c r="AQ1120" s="1"/>
    </row>
    <row r="1121" spans="1:43" x14ac:dyDescent="0.25">
      <c r="A1121" s="1"/>
      <c r="H1121" s="1"/>
      <c r="I1121" s="27"/>
      <c r="K1121" s="1"/>
      <c r="L1121" s="1"/>
      <c r="S1121" s="1"/>
      <c r="V1121" s="1"/>
      <c r="AD1121" s="1"/>
      <c r="AE1121" s="1"/>
      <c r="AJ1121" s="1"/>
      <c r="AK1121" s="1"/>
      <c r="AP1121" s="1"/>
      <c r="AQ1121" s="1"/>
    </row>
    <row r="1122" spans="1:43" x14ac:dyDescent="0.25">
      <c r="A1122" s="1"/>
      <c r="H1122" s="1"/>
      <c r="I1122" s="27"/>
      <c r="K1122" s="1"/>
      <c r="L1122" s="1"/>
      <c r="S1122" s="1"/>
      <c r="V1122" s="1"/>
      <c r="AD1122" s="1"/>
      <c r="AE1122" s="1"/>
      <c r="AJ1122" s="1"/>
      <c r="AK1122" s="1"/>
      <c r="AP1122" s="1"/>
      <c r="AQ1122" s="1"/>
    </row>
    <row r="1123" spans="1:43" x14ac:dyDescent="0.25">
      <c r="A1123" s="1"/>
      <c r="H1123" s="1"/>
      <c r="I1123" s="27"/>
      <c r="K1123" s="1"/>
      <c r="L1123" s="1"/>
      <c r="S1123" s="1"/>
      <c r="V1123" s="1"/>
      <c r="AD1123" s="1"/>
      <c r="AE1123" s="1"/>
      <c r="AJ1123" s="1"/>
      <c r="AK1123" s="1"/>
      <c r="AP1123" s="1"/>
      <c r="AQ1123" s="1"/>
    </row>
    <row r="1124" spans="1:43" x14ac:dyDescent="0.25">
      <c r="A1124" s="1"/>
      <c r="H1124" s="1"/>
      <c r="I1124" s="27"/>
      <c r="K1124" s="1"/>
      <c r="L1124" s="1"/>
      <c r="S1124" s="1"/>
      <c r="V1124" s="1"/>
      <c r="AD1124" s="1"/>
      <c r="AE1124" s="1"/>
      <c r="AJ1124" s="1"/>
      <c r="AK1124" s="1"/>
      <c r="AP1124" s="1"/>
      <c r="AQ1124" s="1"/>
    </row>
    <row r="1125" spans="1:43" x14ac:dyDescent="0.25">
      <c r="A1125" s="1"/>
      <c r="H1125" s="1"/>
      <c r="I1125" s="27"/>
      <c r="K1125" s="1"/>
      <c r="L1125" s="1"/>
      <c r="S1125" s="1"/>
      <c r="V1125" s="1"/>
      <c r="AD1125" s="1"/>
      <c r="AE1125" s="1"/>
      <c r="AJ1125" s="1"/>
      <c r="AK1125" s="1"/>
      <c r="AP1125" s="1"/>
      <c r="AQ1125" s="1"/>
    </row>
    <row r="1126" spans="1:43" x14ac:dyDescent="0.25">
      <c r="A1126" s="1"/>
      <c r="H1126" s="1"/>
      <c r="I1126" s="27"/>
      <c r="K1126" s="1"/>
      <c r="L1126" s="1"/>
      <c r="S1126" s="1"/>
      <c r="V1126" s="1"/>
      <c r="AD1126" s="1"/>
      <c r="AE1126" s="1"/>
      <c r="AJ1126" s="1"/>
      <c r="AK1126" s="1"/>
      <c r="AP1126" s="1"/>
      <c r="AQ1126" s="1"/>
    </row>
    <row r="1127" spans="1:43" x14ac:dyDescent="0.25">
      <c r="A1127" s="1"/>
      <c r="H1127" s="1"/>
      <c r="I1127" s="27"/>
      <c r="K1127" s="1"/>
      <c r="L1127" s="1"/>
      <c r="S1127" s="1"/>
      <c r="V1127" s="1"/>
      <c r="AD1127" s="1"/>
      <c r="AE1127" s="1"/>
      <c r="AJ1127" s="1"/>
      <c r="AK1127" s="1"/>
      <c r="AP1127" s="1"/>
      <c r="AQ1127" s="1"/>
    </row>
    <row r="1128" spans="1:43" x14ac:dyDescent="0.25">
      <c r="A1128" s="1"/>
      <c r="H1128" s="1"/>
      <c r="I1128" s="27"/>
      <c r="K1128" s="1"/>
      <c r="L1128" s="1"/>
      <c r="S1128" s="1"/>
      <c r="V1128" s="1"/>
      <c r="AD1128" s="1"/>
      <c r="AE1128" s="1"/>
      <c r="AJ1128" s="1"/>
      <c r="AK1128" s="1"/>
      <c r="AP1128" s="1"/>
      <c r="AQ1128" s="1"/>
    </row>
    <row r="1129" spans="1:43" x14ac:dyDescent="0.25">
      <c r="A1129" s="1"/>
      <c r="H1129" s="1"/>
      <c r="I1129" s="27"/>
      <c r="K1129" s="1"/>
      <c r="L1129" s="1"/>
      <c r="S1129" s="1"/>
      <c r="V1129" s="1"/>
      <c r="AD1129" s="1"/>
      <c r="AE1129" s="1"/>
      <c r="AJ1129" s="1"/>
      <c r="AK1129" s="1"/>
      <c r="AP1129" s="1"/>
      <c r="AQ1129" s="1"/>
    </row>
    <row r="1130" spans="1:43" x14ac:dyDescent="0.25">
      <c r="A1130" s="1"/>
      <c r="H1130" s="1"/>
      <c r="I1130" s="27"/>
      <c r="K1130" s="1"/>
      <c r="L1130" s="1"/>
      <c r="S1130" s="1"/>
      <c r="V1130" s="1"/>
      <c r="AD1130" s="1"/>
      <c r="AE1130" s="1"/>
      <c r="AJ1130" s="1"/>
      <c r="AK1130" s="1"/>
      <c r="AP1130" s="1"/>
      <c r="AQ1130" s="1"/>
    </row>
    <row r="1131" spans="1:43" x14ac:dyDescent="0.25">
      <c r="A1131" s="1"/>
      <c r="H1131" s="1"/>
      <c r="I1131" s="27"/>
      <c r="K1131" s="1"/>
      <c r="L1131" s="1"/>
      <c r="S1131" s="1"/>
      <c r="V1131" s="1"/>
      <c r="AD1131" s="1"/>
      <c r="AE1131" s="1"/>
      <c r="AJ1131" s="1"/>
      <c r="AK1131" s="1"/>
      <c r="AP1131" s="1"/>
      <c r="AQ1131" s="1"/>
    </row>
    <row r="1132" spans="1:43" x14ac:dyDescent="0.25">
      <c r="A1132" s="1"/>
      <c r="H1132" s="1"/>
      <c r="I1132" s="27"/>
      <c r="K1132" s="1"/>
      <c r="L1132" s="1"/>
      <c r="S1132" s="1"/>
      <c r="V1132" s="1"/>
      <c r="AD1132" s="1"/>
      <c r="AE1132" s="1"/>
      <c r="AJ1132" s="1"/>
      <c r="AK1132" s="1"/>
      <c r="AP1132" s="1"/>
      <c r="AQ1132" s="1"/>
    </row>
    <row r="1133" spans="1:43" x14ac:dyDescent="0.25">
      <c r="A1133" s="1"/>
      <c r="H1133" s="1"/>
      <c r="I1133" s="27"/>
      <c r="K1133" s="1"/>
      <c r="L1133" s="1"/>
      <c r="S1133" s="1"/>
      <c r="V1133" s="1"/>
      <c r="AD1133" s="1"/>
      <c r="AE1133" s="1"/>
      <c r="AJ1133" s="1"/>
      <c r="AK1133" s="1"/>
      <c r="AP1133" s="1"/>
      <c r="AQ1133" s="1"/>
    </row>
    <row r="1134" spans="1:43" x14ac:dyDescent="0.25">
      <c r="A1134" s="1"/>
      <c r="H1134" s="1"/>
      <c r="I1134" s="27"/>
      <c r="K1134" s="1"/>
      <c r="L1134" s="1"/>
      <c r="S1134" s="1"/>
      <c r="V1134" s="1"/>
      <c r="AD1134" s="1"/>
      <c r="AE1134" s="1"/>
      <c r="AJ1134" s="1"/>
      <c r="AK1134" s="1"/>
      <c r="AP1134" s="1"/>
      <c r="AQ1134" s="1"/>
    </row>
    <row r="1135" spans="1:43" x14ac:dyDescent="0.25">
      <c r="A1135" s="1"/>
      <c r="H1135" s="1"/>
      <c r="I1135" s="27"/>
      <c r="K1135" s="1"/>
      <c r="L1135" s="1"/>
      <c r="S1135" s="1"/>
      <c r="V1135" s="1"/>
      <c r="AD1135" s="1"/>
      <c r="AE1135" s="1"/>
      <c r="AJ1135" s="1"/>
      <c r="AK1135" s="1"/>
      <c r="AP1135" s="1"/>
      <c r="AQ1135" s="1"/>
    </row>
    <row r="1136" spans="1:43" x14ac:dyDescent="0.25">
      <c r="A1136" s="1"/>
      <c r="H1136" s="1"/>
      <c r="I1136" s="27"/>
      <c r="K1136" s="1"/>
      <c r="L1136" s="1"/>
      <c r="S1136" s="1"/>
      <c r="V1136" s="1"/>
      <c r="AD1136" s="1"/>
      <c r="AE1136" s="1"/>
      <c r="AJ1136" s="1"/>
      <c r="AK1136" s="1"/>
      <c r="AP1136" s="1"/>
      <c r="AQ1136" s="1"/>
    </row>
    <row r="1137" spans="1:43" x14ac:dyDescent="0.25">
      <c r="A1137" s="1"/>
      <c r="H1137" s="1"/>
      <c r="I1137" s="27"/>
      <c r="K1137" s="1"/>
      <c r="L1137" s="1"/>
      <c r="S1137" s="1"/>
      <c r="V1137" s="1"/>
      <c r="AD1137" s="1"/>
      <c r="AE1137" s="1"/>
      <c r="AJ1137" s="1"/>
      <c r="AK1137" s="1"/>
      <c r="AP1137" s="1"/>
      <c r="AQ1137" s="1"/>
    </row>
    <row r="1138" spans="1:43" x14ac:dyDescent="0.25">
      <c r="A1138" s="1"/>
      <c r="H1138" s="1"/>
      <c r="I1138" s="27"/>
      <c r="K1138" s="1"/>
      <c r="L1138" s="1"/>
      <c r="S1138" s="1"/>
      <c r="V1138" s="1"/>
      <c r="AD1138" s="1"/>
      <c r="AE1138" s="1"/>
      <c r="AJ1138" s="1"/>
      <c r="AK1138" s="1"/>
      <c r="AP1138" s="1"/>
      <c r="AQ1138" s="1"/>
    </row>
    <row r="1139" spans="1:43" x14ac:dyDescent="0.25">
      <c r="A1139" s="1"/>
      <c r="H1139" s="1"/>
      <c r="I1139" s="27"/>
      <c r="K1139" s="1"/>
      <c r="L1139" s="1"/>
      <c r="S1139" s="1"/>
      <c r="V1139" s="1"/>
      <c r="AD1139" s="1"/>
      <c r="AE1139" s="1"/>
      <c r="AJ1139" s="1"/>
      <c r="AK1139" s="1"/>
      <c r="AP1139" s="1"/>
      <c r="AQ1139" s="1"/>
    </row>
    <row r="1140" spans="1:43" x14ac:dyDescent="0.25">
      <c r="A1140" s="1"/>
      <c r="H1140" s="1"/>
      <c r="I1140" s="27"/>
      <c r="K1140" s="1"/>
      <c r="L1140" s="1"/>
      <c r="S1140" s="1"/>
      <c r="V1140" s="1"/>
      <c r="AD1140" s="1"/>
      <c r="AE1140" s="1"/>
      <c r="AJ1140" s="1"/>
      <c r="AK1140" s="1"/>
      <c r="AP1140" s="1"/>
      <c r="AQ1140" s="1"/>
    </row>
    <row r="1141" spans="1:43" x14ac:dyDescent="0.25">
      <c r="A1141" s="1"/>
      <c r="H1141" s="1"/>
      <c r="I1141" s="27"/>
      <c r="K1141" s="1"/>
      <c r="L1141" s="1"/>
      <c r="S1141" s="1"/>
      <c r="V1141" s="1"/>
      <c r="AD1141" s="1"/>
      <c r="AE1141" s="1"/>
      <c r="AJ1141" s="1"/>
      <c r="AK1141" s="1"/>
      <c r="AP1141" s="1"/>
      <c r="AQ1141" s="1"/>
    </row>
    <row r="1142" spans="1:43" x14ac:dyDescent="0.25">
      <c r="A1142" s="1"/>
      <c r="H1142" s="1"/>
      <c r="I1142" s="27"/>
      <c r="K1142" s="1"/>
      <c r="L1142" s="1"/>
      <c r="S1142" s="1"/>
      <c r="V1142" s="1"/>
      <c r="AD1142" s="1"/>
      <c r="AE1142" s="1"/>
      <c r="AJ1142" s="1"/>
      <c r="AK1142" s="1"/>
      <c r="AP1142" s="1"/>
      <c r="AQ1142" s="1"/>
    </row>
    <row r="1143" spans="1:43" x14ac:dyDescent="0.25">
      <c r="A1143" s="1"/>
      <c r="H1143" s="1"/>
      <c r="I1143" s="27"/>
      <c r="K1143" s="1"/>
      <c r="L1143" s="1"/>
      <c r="S1143" s="1"/>
      <c r="V1143" s="1"/>
      <c r="AD1143" s="1"/>
      <c r="AE1143" s="1"/>
      <c r="AJ1143" s="1"/>
      <c r="AK1143" s="1"/>
      <c r="AP1143" s="1"/>
      <c r="AQ1143" s="1"/>
    </row>
    <row r="1144" spans="1:43" x14ac:dyDescent="0.25">
      <c r="A1144" s="1"/>
      <c r="H1144" s="1"/>
      <c r="I1144" s="27"/>
      <c r="K1144" s="1"/>
      <c r="L1144" s="1"/>
      <c r="S1144" s="1"/>
      <c r="V1144" s="1"/>
      <c r="AD1144" s="1"/>
      <c r="AE1144" s="1"/>
      <c r="AJ1144" s="1"/>
      <c r="AK1144" s="1"/>
      <c r="AP1144" s="1"/>
      <c r="AQ1144" s="1"/>
    </row>
    <row r="1145" spans="1:43" x14ac:dyDescent="0.25">
      <c r="A1145" s="1"/>
      <c r="H1145" s="1"/>
      <c r="I1145" s="27"/>
      <c r="K1145" s="1"/>
      <c r="L1145" s="1"/>
      <c r="S1145" s="1"/>
      <c r="V1145" s="1"/>
      <c r="AD1145" s="1"/>
      <c r="AE1145" s="1"/>
      <c r="AJ1145" s="1"/>
      <c r="AK1145" s="1"/>
      <c r="AP1145" s="1"/>
      <c r="AQ1145" s="1"/>
    </row>
    <row r="1146" spans="1:43" x14ac:dyDescent="0.25">
      <c r="A1146" s="1"/>
      <c r="H1146" s="1"/>
      <c r="I1146" s="27"/>
      <c r="K1146" s="1"/>
      <c r="L1146" s="1"/>
      <c r="S1146" s="1"/>
      <c r="V1146" s="1"/>
      <c r="AD1146" s="1"/>
      <c r="AE1146" s="1"/>
      <c r="AJ1146" s="1"/>
      <c r="AK1146" s="1"/>
      <c r="AP1146" s="1"/>
      <c r="AQ1146" s="1"/>
    </row>
    <row r="1147" spans="1:43" x14ac:dyDescent="0.25">
      <c r="A1147" s="1"/>
      <c r="H1147" s="1"/>
      <c r="I1147" s="27"/>
      <c r="K1147" s="1"/>
      <c r="L1147" s="1"/>
      <c r="S1147" s="1"/>
      <c r="V1147" s="1"/>
      <c r="AD1147" s="1"/>
      <c r="AE1147" s="1"/>
      <c r="AJ1147" s="1"/>
      <c r="AK1147" s="1"/>
      <c r="AP1147" s="1"/>
      <c r="AQ1147" s="1"/>
    </row>
    <row r="1148" spans="1:43" x14ac:dyDescent="0.25">
      <c r="A1148" s="1"/>
      <c r="H1148" s="1"/>
      <c r="I1148" s="27"/>
      <c r="K1148" s="1"/>
      <c r="L1148" s="1"/>
      <c r="S1148" s="1"/>
      <c r="V1148" s="1"/>
      <c r="AD1148" s="1"/>
      <c r="AE1148" s="1"/>
      <c r="AJ1148" s="1"/>
      <c r="AK1148" s="1"/>
      <c r="AP1148" s="1"/>
      <c r="AQ1148" s="1"/>
    </row>
    <row r="1149" spans="1:43" x14ac:dyDescent="0.25">
      <c r="A1149" s="1"/>
      <c r="H1149" s="1"/>
      <c r="I1149" s="27"/>
      <c r="K1149" s="1"/>
      <c r="L1149" s="1"/>
      <c r="S1149" s="1"/>
      <c r="V1149" s="1"/>
      <c r="AD1149" s="1"/>
      <c r="AE1149" s="1"/>
      <c r="AJ1149" s="1"/>
      <c r="AK1149" s="1"/>
      <c r="AP1149" s="1"/>
      <c r="AQ1149" s="1"/>
    </row>
    <row r="1150" spans="1:43" x14ac:dyDescent="0.25">
      <c r="A1150" s="1"/>
      <c r="H1150" s="1"/>
      <c r="I1150" s="27"/>
      <c r="K1150" s="1"/>
      <c r="L1150" s="1"/>
      <c r="S1150" s="1"/>
      <c r="V1150" s="1"/>
      <c r="AD1150" s="1"/>
      <c r="AE1150" s="1"/>
      <c r="AJ1150" s="1"/>
      <c r="AK1150" s="1"/>
      <c r="AP1150" s="1"/>
      <c r="AQ1150" s="1"/>
    </row>
    <row r="1151" spans="1:43" x14ac:dyDescent="0.25">
      <c r="A1151" s="1"/>
      <c r="H1151" s="1"/>
      <c r="I1151" s="27"/>
      <c r="K1151" s="1"/>
      <c r="L1151" s="1"/>
      <c r="S1151" s="1"/>
      <c r="V1151" s="1"/>
      <c r="AD1151" s="1"/>
      <c r="AE1151" s="1"/>
      <c r="AJ1151" s="1"/>
      <c r="AK1151" s="1"/>
      <c r="AP1151" s="1"/>
      <c r="AQ1151" s="1"/>
    </row>
    <row r="1152" spans="1:43" x14ac:dyDescent="0.25">
      <c r="A1152" s="1"/>
      <c r="H1152" s="1"/>
      <c r="I1152" s="27"/>
      <c r="K1152" s="1"/>
      <c r="L1152" s="1"/>
      <c r="S1152" s="1"/>
      <c r="V1152" s="1"/>
      <c r="AD1152" s="1"/>
      <c r="AE1152" s="1"/>
      <c r="AJ1152" s="1"/>
      <c r="AK1152" s="1"/>
      <c r="AP1152" s="1"/>
      <c r="AQ1152" s="1"/>
    </row>
    <row r="1153" spans="1:43" x14ac:dyDescent="0.25">
      <c r="A1153" s="1"/>
      <c r="H1153" s="1"/>
      <c r="I1153" s="27"/>
      <c r="K1153" s="1"/>
      <c r="L1153" s="1"/>
      <c r="S1153" s="1"/>
      <c r="V1153" s="1"/>
      <c r="AD1153" s="1"/>
      <c r="AE1153" s="1"/>
      <c r="AJ1153" s="1"/>
      <c r="AK1153" s="1"/>
      <c r="AP1153" s="1"/>
      <c r="AQ1153" s="1"/>
    </row>
    <row r="1154" spans="1:43" x14ac:dyDescent="0.25">
      <c r="A1154" s="1"/>
      <c r="H1154" s="1"/>
      <c r="I1154" s="27"/>
      <c r="K1154" s="1"/>
      <c r="L1154" s="1"/>
      <c r="S1154" s="1"/>
      <c r="V1154" s="1"/>
      <c r="AD1154" s="1"/>
      <c r="AE1154" s="1"/>
      <c r="AJ1154" s="1"/>
      <c r="AK1154" s="1"/>
      <c r="AP1154" s="1"/>
      <c r="AQ1154" s="1"/>
    </row>
    <row r="1155" spans="1:43" x14ac:dyDescent="0.25">
      <c r="A1155" s="1"/>
      <c r="H1155" s="1"/>
      <c r="I1155" s="27"/>
      <c r="K1155" s="1"/>
      <c r="L1155" s="1"/>
      <c r="S1155" s="1"/>
      <c r="V1155" s="1"/>
      <c r="AD1155" s="1"/>
      <c r="AE1155" s="1"/>
      <c r="AJ1155" s="1"/>
      <c r="AK1155" s="1"/>
      <c r="AP1155" s="1"/>
      <c r="AQ1155" s="1"/>
    </row>
    <row r="1156" spans="1:43" x14ac:dyDescent="0.25">
      <c r="A1156" s="1"/>
      <c r="H1156" s="1"/>
      <c r="I1156" s="27"/>
      <c r="K1156" s="1"/>
      <c r="L1156" s="1"/>
      <c r="S1156" s="1"/>
      <c r="V1156" s="1"/>
      <c r="AD1156" s="1"/>
      <c r="AE1156" s="1"/>
      <c r="AJ1156" s="1"/>
      <c r="AK1156" s="1"/>
      <c r="AP1156" s="1"/>
      <c r="AQ1156" s="1"/>
    </row>
    <row r="1157" spans="1:43" x14ac:dyDescent="0.25">
      <c r="A1157" s="1"/>
      <c r="H1157" s="1"/>
      <c r="I1157" s="27"/>
      <c r="K1157" s="1"/>
      <c r="L1157" s="1"/>
      <c r="S1157" s="1"/>
      <c r="V1157" s="1"/>
      <c r="AD1157" s="1"/>
      <c r="AE1157" s="1"/>
      <c r="AJ1157" s="1"/>
      <c r="AK1157" s="1"/>
      <c r="AP1157" s="1"/>
      <c r="AQ1157" s="1"/>
    </row>
    <row r="1158" spans="1:43" x14ac:dyDescent="0.25">
      <c r="A1158" s="1"/>
      <c r="H1158" s="1"/>
      <c r="I1158" s="27"/>
      <c r="K1158" s="1"/>
      <c r="L1158" s="1"/>
      <c r="S1158" s="1"/>
      <c r="V1158" s="1"/>
      <c r="AD1158" s="1"/>
      <c r="AE1158" s="1"/>
      <c r="AJ1158" s="1"/>
      <c r="AK1158" s="1"/>
      <c r="AP1158" s="1"/>
      <c r="AQ1158" s="1"/>
    </row>
    <row r="1159" spans="1:43" x14ac:dyDescent="0.25">
      <c r="A1159" s="1"/>
      <c r="H1159" s="1"/>
      <c r="I1159" s="27"/>
      <c r="K1159" s="1"/>
      <c r="L1159" s="1"/>
      <c r="S1159" s="1"/>
      <c r="V1159" s="1"/>
      <c r="AD1159" s="1"/>
      <c r="AE1159" s="1"/>
      <c r="AJ1159" s="1"/>
      <c r="AK1159" s="1"/>
      <c r="AP1159" s="1"/>
      <c r="AQ1159" s="1"/>
    </row>
    <row r="1160" spans="1:43" x14ac:dyDescent="0.25">
      <c r="A1160" s="1"/>
      <c r="H1160" s="1"/>
      <c r="I1160" s="27"/>
      <c r="K1160" s="1"/>
      <c r="L1160" s="1"/>
      <c r="S1160" s="1"/>
      <c r="V1160" s="1"/>
      <c r="AD1160" s="1"/>
      <c r="AE1160" s="1"/>
      <c r="AJ1160" s="1"/>
      <c r="AK1160" s="1"/>
      <c r="AP1160" s="1"/>
      <c r="AQ1160" s="1"/>
    </row>
    <row r="1161" spans="1:43" x14ac:dyDescent="0.25">
      <c r="A1161" s="1"/>
      <c r="H1161" s="1"/>
      <c r="I1161" s="27"/>
      <c r="K1161" s="1"/>
      <c r="L1161" s="1"/>
      <c r="S1161" s="1"/>
      <c r="V1161" s="1"/>
      <c r="AD1161" s="1"/>
      <c r="AE1161" s="1"/>
      <c r="AJ1161" s="1"/>
      <c r="AK1161" s="1"/>
      <c r="AP1161" s="1"/>
      <c r="AQ1161" s="1"/>
    </row>
    <row r="1162" spans="1:43" x14ac:dyDescent="0.25">
      <c r="A1162" s="1"/>
      <c r="H1162" s="1"/>
      <c r="I1162" s="27"/>
      <c r="K1162" s="1"/>
      <c r="L1162" s="1"/>
      <c r="S1162" s="1"/>
      <c r="V1162" s="1"/>
      <c r="AD1162" s="1"/>
      <c r="AE1162" s="1"/>
      <c r="AJ1162" s="1"/>
      <c r="AK1162" s="1"/>
      <c r="AP1162" s="1"/>
      <c r="AQ1162" s="1"/>
    </row>
    <row r="1163" spans="1:43" x14ac:dyDescent="0.25">
      <c r="A1163" s="1"/>
      <c r="H1163" s="1"/>
      <c r="I1163" s="27"/>
      <c r="K1163" s="1"/>
      <c r="L1163" s="1"/>
      <c r="S1163" s="1"/>
      <c r="V1163" s="1"/>
      <c r="AD1163" s="1"/>
      <c r="AE1163" s="1"/>
      <c r="AJ1163" s="1"/>
      <c r="AK1163" s="1"/>
      <c r="AP1163" s="1"/>
      <c r="AQ1163" s="1"/>
    </row>
    <row r="1164" spans="1:43" x14ac:dyDescent="0.25">
      <c r="A1164" s="1"/>
      <c r="H1164" s="1"/>
      <c r="I1164" s="27"/>
      <c r="K1164" s="1"/>
      <c r="L1164" s="1"/>
      <c r="S1164" s="1"/>
      <c r="V1164" s="1"/>
      <c r="AD1164" s="1"/>
      <c r="AE1164" s="1"/>
      <c r="AJ1164" s="1"/>
      <c r="AK1164" s="1"/>
      <c r="AP1164" s="1"/>
      <c r="AQ1164" s="1"/>
    </row>
    <row r="1165" spans="1:43" x14ac:dyDescent="0.25">
      <c r="A1165" s="1"/>
      <c r="H1165" s="1"/>
      <c r="I1165" s="27"/>
      <c r="K1165" s="1"/>
      <c r="L1165" s="1"/>
      <c r="S1165" s="1"/>
      <c r="V1165" s="1"/>
      <c r="AD1165" s="1"/>
      <c r="AE1165" s="1"/>
      <c r="AJ1165" s="1"/>
      <c r="AK1165" s="1"/>
      <c r="AP1165" s="1"/>
      <c r="AQ1165" s="1"/>
    </row>
    <row r="1166" spans="1:43" x14ac:dyDescent="0.25">
      <c r="A1166" s="1"/>
      <c r="H1166" s="1"/>
      <c r="I1166" s="27"/>
      <c r="K1166" s="1"/>
      <c r="L1166" s="1"/>
      <c r="S1166" s="1"/>
      <c r="V1166" s="1"/>
      <c r="AD1166" s="1"/>
      <c r="AE1166" s="1"/>
      <c r="AJ1166" s="1"/>
      <c r="AK1166" s="1"/>
      <c r="AP1166" s="1"/>
      <c r="AQ1166" s="1"/>
    </row>
    <row r="1167" spans="1:43" x14ac:dyDescent="0.25">
      <c r="A1167" s="1"/>
      <c r="H1167" s="1"/>
      <c r="I1167" s="27"/>
      <c r="K1167" s="1"/>
      <c r="L1167" s="1"/>
      <c r="S1167" s="1"/>
      <c r="V1167" s="1"/>
      <c r="AD1167" s="1"/>
      <c r="AE1167" s="1"/>
      <c r="AJ1167" s="1"/>
      <c r="AK1167" s="1"/>
      <c r="AP1167" s="1"/>
      <c r="AQ1167" s="1"/>
    </row>
    <row r="1168" spans="1:43" x14ac:dyDescent="0.25">
      <c r="A1168" s="1"/>
      <c r="H1168" s="1"/>
      <c r="I1168" s="27"/>
      <c r="K1168" s="1"/>
      <c r="L1168" s="1"/>
      <c r="S1168" s="1"/>
      <c r="V1168" s="1"/>
      <c r="AD1168" s="1"/>
      <c r="AE1168" s="1"/>
      <c r="AJ1168" s="1"/>
      <c r="AK1168" s="1"/>
      <c r="AP1168" s="1"/>
      <c r="AQ1168" s="1"/>
    </row>
    <row r="1169" spans="1:43" x14ac:dyDescent="0.25">
      <c r="A1169" s="1"/>
      <c r="H1169" s="1"/>
      <c r="I1169" s="27"/>
      <c r="K1169" s="1"/>
      <c r="L1169" s="1"/>
      <c r="S1169" s="1"/>
      <c r="V1169" s="1"/>
      <c r="AD1169" s="1"/>
      <c r="AE1169" s="1"/>
      <c r="AJ1169" s="1"/>
      <c r="AK1169" s="1"/>
      <c r="AP1169" s="1"/>
      <c r="AQ1169" s="1"/>
    </row>
    <row r="1170" spans="1:43" x14ac:dyDescent="0.25">
      <c r="A1170" s="1"/>
      <c r="H1170" s="1"/>
      <c r="I1170" s="27"/>
      <c r="K1170" s="1"/>
      <c r="L1170" s="1"/>
      <c r="S1170" s="1"/>
      <c r="V1170" s="1"/>
      <c r="AD1170" s="1"/>
      <c r="AE1170" s="1"/>
      <c r="AJ1170" s="1"/>
      <c r="AK1170" s="1"/>
      <c r="AP1170" s="1"/>
      <c r="AQ1170" s="1"/>
    </row>
    <row r="1171" spans="1:43" x14ac:dyDescent="0.25">
      <c r="A1171" s="1"/>
      <c r="H1171" s="1"/>
      <c r="I1171" s="27"/>
      <c r="K1171" s="1"/>
      <c r="L1171" s="1"/>
      <c r="S1171" s="1"/>
      <c r="V1171" s="1"/>
      <c r="AD1171" s="1"/>
      <c r="AE1171" s="1"/>
      <c r="AJ1171" s="1"/>
      <c r="AK1171" s="1"/>
      <c r="AP1171" s="1"/>
      <c r="AQ1171" s="1"/>
    </row>
    <row r="1172" spans="1:43" x14ac:dyDescent="0.25">
      <c r="A1172" s="1"/>
      <c r="H1172" s="1"/>
      <c r="I1172" s="27"/>
      <c r="K1172" s="1"/>
      <c r="L1172" s="1"/>
      <c r="S1172" s="1"/>
      <c r="V1172" s="1"/>
      <c r="AD1172" s="1"/>
      <c r="AE1172" s="1"/>
      <c r="AJ1172" s="1"/>
      <c r="AK1172" s="1"/>
      <c r="AP1172" s="1"/>
      <c r="AQ1172" s="1"/>
    </row>
    <row r="1173" spans="1:43" x14ac:dyDescent="0.25">
      <c r="A1173" s="1"/>
      <c r="H1173" s="1"/>
      <c r="I1173" s="27"/>
      <c r="K1173" s="1"/>
      <c r="L1173" s="1"/>
      <c r="S1173" s="1"/>
      <c r="V1173" s="1"/>
      <c r="AD1173" s="1"/>
      <c r="AE1173" s="1"/>
      <c r="AJ1173" s="1"/>
      <c r="AK1173" s="1"/>
      <c r="AP1173" s="1"/>
      <c r="AQ1173" s="1"/>
    </row>
    <row r="1174" spans="1:43" x14ac:dyDescent="0.25">
      <c r="A1174" s="1"/>
      <c r="H1174" s="1"/>
      <c r="I1174" s="27"/>
      <c r="K1174" s="1"/>
      <c r="L1174" s="1"/>
      <c r="S1174" s="1"/>
      <c r="V1174" s="1"/>
      <c r="AD1174" s="1"/>
      <c r="AE1174" s="1"/>
      <c r="AJ1174" s="1"/>
      <c r="AK1174" s="1"/>
      <c r="AP1174" s="1"/>
      <c r="AQ1174" s="1"/>
    </row>
    <row r="1175" spans="1:43" x14ac:dyDescent="0.25">
      <c r="A1175" s="1"/>
      <c r="H1175" s="1"/>
      <c r="I1175" s="27"/>
      <c r="K1175" s="1"/>
      <c r="L1175" s="1"/>
      <c r="S1175" s="1"/>
      <c r="V1175" s="1"/>
      <c r="AD1175" s="1"/>
      <c r="AE1175" s="1"/>
      <c r="AJ1175" s="1"/>
      <c r="AK1175" s="1"/>
      <c r="AP1175" s="1"/>
      <c r="AQ1175" s="1"/>
    </row>
    <row r="1176" spans="1:43" x14ac:dyDescent="0.25">
      <c r="A1176" s="1"/>
      <c r="H1176" s="1"/>
      <c r="I1176" s="27"/>
      <c r="K1176" s="1"/>
      <c r="L1176" s="1"/>
      <c r="S1176" s="1"/>
      <c r="V1176" s="1"/>
      <c r="AD1176" s="1"/>
      <c r="AE1176" s="1"/>
      <c r="AJ1176" s="1"/>
      <c r="AK1176" s="1"/>
      <c r="AP1176" s="1"/>
      <c r="AQ1176" s="1"/>
    </row>
    <row r="1177" spans="1:43" x14ac:dyDescent="0.25">
      <c r="A1177" s="1"/>
      <c r="H1177" s="1"/>
      <c r="I1177" s="27"/>
      <c r="K1177" s="1"/>
      <c r="L1177" s="1"/>
      <c r="S1177" s="1"/>
      <c r="V1177" s="1"/>
      <c r="AD1177" s="1"/>
      <c r="AE1177" s="1"/>
      <c r="AJ1177" s="1"/>
      <c r="AK1177" s="1"/>
      <c r="AP1177" s="1"/>
      <c r="AQ1177" s="1"/>
    </row>
    <row r="1178" spans="1:43" x14ac:dyDescent="0.25">
      <c r="A1178" s="1"/>
      <c r="H1178" s="1"/>
      <c r="I1178" s="27"/>
      <c r="K1178" s="1"/>
      <c r="L1178" s="1"/>
      <c r="S1178" s="1"/>
      <c r="V1178" s="1"/>
      <c r="AD1178" s="1"/>
      <c r="AE1178" s="1"/>
      <c r="AJ1178" s="1"/>
      <c r="AK1178" s="1"/>
      <c r="AP1178" s="1"/>
      <c r="AQ1178" s="1"/>
    </row>
    <row r="1179" spans="1:43" x14ac:dyDescent="0.25">
      <c r="A1179" s="1"/>
      <c r="H1179" s="1"/>
      <c r="I1179" s="27"/>
      <c r="K1179" s="1"/>
      <c r="L1179" s="1"/>
      <c r="S1179" s="1"/>
      <c r="V1179" s="1"/>
      <c r="AD1179" s="1"/>
      <c r="AE1179" s="1"/>
      <c r="AJ1179" s="1"/>
      <c r="AK1179" s="1"/>
      <c r="AP1179" s="1"/>
      <c r="AQ1179" s="1"/>
    </row>
    <row r="1180" spans="1:43" x14ac:dyDescent="0.25">
      <c r="A1180" s="1"/>
      <c r="H1180" s="1"/>
      <c r="I1180" s="27"/>
      <c r="K1180" s="1"/>
      <c r="L1180" s="1"/>
      <c r="S1180" s="1"/>
      <c r="V1180" s="1"/>
      <c r="AD1180" s="1"/>
      <c r="AE1180" s="1"/>
      <c r="AJ1180" s="1"/>
      <c r="AK1180" s="1"/>
      <c r="AP1180" s="1"/>
      <c r="AQ1180" s="1"/>
    </row>
    <row r="1181" spans="1:43" x14ac:dyDescent="0.25">
      <c r="A1181" s="1"/>
      <c r="H1181" s="1"/>
      <c r="I1181" s="27"/>
      <c r="K1181" s="1"/>
      <c r="L1181" s="1"/>
      <c r="S1181" s="1"/>
      <c r="V1181" s="1"/>
      <c r="AD1181" s="1"/>
      <c r="AE1181" s="1"/>
      <c r="AJ1181" s="1"/>
      <c r="AK1181" s="1"/>
      <c r="AP1181" s="1"/>
      <c r="AQ1181" s="1"/>
    </row>
    <row r="1182" spans="1:43" x14ac:dyDescent="0.25">
      <c r="A1182" s="1"/>
      <c r="H1182" s="1"/>
      <c r="I1182" s="27"/>
      <c r="K1182" s="1"/>
      <c r="L1182" s="1"/>
      <c r="S1182" s="1"/>
      <c r="V1182" s="1"/>
      <c r="AD1182" s="1"/>
      <c r="AE1182" s="1"/>
      <c r="AJ1182" s="1"/>
      <c r="AK1182" s="1"/>
      <c r="AP1182" s="1"/>
      <c r="AQ1182" s="1"/>
    </row>
    <row r="1183" spans="1:43" x14ac:dyDescent="0.25">
      <c r="A1183" s="1"/>
      <c r="H1183" s="1"/>
      <c r="I1183" s="27"/>
      <c r="K1183" s="1"/>
      <c r="L1183" s="1"/>
      <c r="S1183" s="1"/>
      <c r="V1183" s="1"/>
      <c r="AD1183" s="1"/>
      <c r="AE1183" s="1"/>
      <c r="AJ1183" s="1"/>
      <c r="AK1183" s="1"/>
      <c r="AP1183" s="1"/>
      <c r="AQ1183" s="1"/>
    </row>
    <row r="1184" spans="1:43" x14ac:dyDescent="0.25">
      <c r="A1184" s="1"/>
      <c r="H1184" s="1"/>
      <c r="I1184" s="27"/>
      <c r="K1184" s="1"/>
      <c r="L1184" s="1"/>
      <c r="S1184" s="1"/>
      <c r="V1184" s="1"/>
      <c r="AD1184" s="1"/>
      <c r="AE1184" s="1"/>
      <c r="AJ1184" s="1"/>
      <c r="AK1184" s="1"/>
      <c r="AP1184" s="1"/>
      <c r="AQ1184" s="1"/>
    </row>
    <row r="1185" spans="1:43" x14ac:dyDescent="0.25">
      <c r="A1185" s="1"/>
      <c r="H1185" s="1"/>
      <c r="I1185" s="27"/>
      <c r="K1185" s="1"/>
      <c r="L1185" s="1"/>
      <c r="S1185" s="1"/>
      <c r="V1185" s="1"/>
      <c r="AD1185" s="1"/>
      <c r="AE1185" s="1"/>
      <c r="AJ1185" s="1"/>
      <c r="AK1185" s="1"/>
      <c r="AP1185" s="1"/>
      <c r="AQ1185" s="1"/>
    </row>
    <row r="1186" spans="1:43" x14ac:dyDescent="0.25">
      <c r="A1186" s="1"/>
      <c r="H1186" s="1"/>
      <c r="I1186" s="27"/>
      <c r="K1186" s="1"/>
      <c r="L1186" s="1"/>
      <c r="S1186" s="1"/>
      <c r="V1186" s="1"/>
      <c r="AD1186" s="1"/>
      <c r="AE1186" s="1"/>
      <c r="AJ1186" s="1"/>
      <c r="AK1186" s="1"/>
      <c r="AP1186" s="1"/>
      <c r="AQ1186" s="1"/>
    </row>
    <row r="1187" spans="1:43" x14ac:dyDescent="0.25">
      <c r="A1187" s="1"/>
      <c r="H1187" s="1"/>
      <c r="I1187" s="27"/>
      <c r="K1187" s="1"/>
      <c r="L1187" s="1"/>
      <c r="S1187" s="1"/>
      <c r="V1187" s="1"/>
      <c r="AD1187" s="1"/>
      <c r="AE1187" s="1"/>
      <c r="AJ1187" s="1"/>
      <c r="AK1187" s="1"/>
      <c r="AP1187" s="1"/>
      <c r="AQ1187" s="1"/>
    </row>
    <row r="1188" spans="1:43" x14ac:dyDescent="0.25">
      <c r="A1188" s="1"/>
      <c r="H1188" s="1"/>
      <c r="I1188" s="27"/>
      <c r="K1188" s="1"/>
      <c r="L1188" s="1"/>
      <c r="S1188" s="1"/>
      <c r="V1188" s="1"/>
      <c r="AD1188" s="1"/>
      <c r="AE1188" s="1"/>
      <c r="AJ1188" s="1"/>
      <c r="AK1188" s="1"/>
      <c r="AP1188" s="1"/>
      <c r="AQ1188" s="1"/>
    </row>
    <row r="1189" spans="1:43" x14ac:dyDescent="0.25">
      <c r="A1189" s="1"/>
      <c r="H1189" s="1"/>
      <c r="I1189" s="27"/>
      <c r="K1189" s="1"/>
      <c r="L1189" s="1"/>
      <c r="S1189" s="1"/>
      <c r="V1189" s="1"/>
      <c r="AD1189" s="1"/>
      <c r="AE1189" s="1"/>
      <c r="AJ1189" s="1"/>
      <c r="AK1189" s="1"/>
      <c r="AP1189" s="1"/>
      <c r="AQ1189" s="1"/>
    </row>
    <row r="1190" spans="1:43" x14ac:dyDescent="0.25">
      <c r="A1190" s="1"/>
      <c r="H1190" s="1"/>
      <c r="I1190" s="27"/>
      <c r="K1190" s="1"/>
      <c r="L1190" s="1"/>
      <c r="S1190" s="1"/>
      <c r="V1190" s="1"/>
      <c r="AD1190" s="1"/>
      <c r="AE1190" s="1"/>
      <c r="AJ1190" s="1"/>
      <c r="AK1190" s="1"/>
      <c r="AP1190" s="1"/>
      <c r="AQ1190" s="1"/>
    </row>
    <row r="1191" spans="1:43" x14ac:dyDescent="0.25">
      <c r="A1191" s="1"/>
      <c r="H1191" s="1"/>
      <c r="I1191" s="27"/>
      <c r="K1191" s="1"/>
      <c r="L1191" s="1"/>
      <c r="S1191" s="1"/>
      <c r="V1191" s="1"/>
      <c r="AD1191" s="1"/>
      <c r="AE1191" s="1"/>
      <c r="AJ1191" s="1"/>
      <c r="AK1191" s="1"/>
      <c r="AP1191" s="1"/>
      <c r="AQ1191" s="1"/>
    </row>
    <row r="1192" spans="1:43" x14ac:dyDescent="0.25">
      <c r="A1192" s="1"/>
      <c r="H1192" s="1"/>
      <c r="I1192" s="27"/>
      <c r="K1192" s="1"/>
      <c r="L1192" s="1"/>
      <c r="S1192" s="1"/>
      <c r="V1192" s="1"/>
      <c r="AD1192" s="1"/>
      <c r="AE1192" s="1"/>
      <c r="AJ1192" s="1"/>
      <c r="AK1192" s="1"/>
      <c r="AP1192" s="1"/>
      <c r="AQ1192" s="1"/>
    </row>
    <row r="1193" spans="1:43" x14ac:dyDescent="0.25">
      <c r="A1193" s="1"/>
      <c r="H1193" s="1"/>
      <c r="I1193" s="27"/>
      <c r="K1193" s="1"/>
      <c r="L1193" s="1"/>
      <c r="S1193" s="1"/>
      <c r="V1193" s="1"/>
      <c r="AD1193" s="1"/>
      <c r="AE1193" s="1"/>
      <c r="AJ1193" s="1"/>
      <c r="AK1193" s="1"/>
      <c r="AP1193" s="1"/>
      <c r="AQ1193" s="1"/>
    </row>
    <row r="1194" spans="1:43" x14ac:dyDescent="0.25">
      <c r="A1194" s="1"/>
      <c r="H1194" s="1"/>
      <c r="I1194" s="27"/>
      <c r="K1194" s="1"/>
      <c r="L1194" s="1"/>
      <c r="S1194" s="1"/>
      <c r="V1194" s="1"/>
      <c r="AD1194" s="1"/>
      <c r="AE1194" s="1"/>
      <c r="AJ1194" s="1"/>
      <c r="AK1194" s="1"/>
      <c r="AP1194" s="1"/>
      <c r="AQ1194" s="1"/>
    </row>
    <row r="1195" spans="1:43" x14ac:dyDescent="0.25">
      <c r="A1195" s="1"/>
      <c r="H1195" s="1"/>
      <c r="I1195" s="27"/>
      <c r="K1195" s="1"/>
      <c r="L1195" s="1"/>
      <c r="S1195" s="1"/>
      <c r="V1195" s="1"/>
      <c r="AD1195" s="1"/>
      <c r="AE1195" s="1"/>
      <c r="AJ1195" s="1"/>
      <c r="AK1195" s="1"/>
      <c r="AP1195" s="1"/>
      <c r="AQ1195" s="1"/>
    </row>
    <row r="1196" spans="1:43" x14ac:dyDescent="0.25">
      <c r="A1196" s="1"/>
      <c r="H1196" s="1"/>
      <c r="I1196" s="27"/>
      <c r="K1196" s="1"/>
      <c r="L1196" s="1"/>
      <c r="S1196" s="1"/>
      <c r="V1196" s="1"/>
      <c r="AD1196" s="1"/>
      <c r="AE1196" s="1"/>
      <c r="AJ1196" s="1"/>
      <c r="AK1196" s="1"/>
      <c r="AP1196" s="1"/>
      <c r="AQ1196" s="1"/>
    </row>
    <row r="1197" spans="1:43" x14ac:dyDescent="0.25">
      <c r="A1197" s="1"/>
      <c r="H1197" s="1"/>
      <c r="I1197" s="27"/>
      <c r="K1197" s="1"/>
      <c r="L1197" s="1"/>
      <c r="S1197" s="1"/>
      <c r="V1197" s="1"/>
      <c r="AD1197" s="1"/>
      <c r="AE1197" s="1"/>
      <c r="AJ1197" s="1"/>
      <c r="AK1197" s="1"/>
      <c r="AP1197" s="1"/>
      <c r="AQ1197" s="1"/>
    </row>
    <row r="1198" spans="1:43" x14ac:dyDescent="0.25">
      <c r="A1198" s="1"/>
      <c r="H1198" s="1"/>
      <c r="I1198" s="27"/>
      <c r="K1198" s="1"/>
      <c r="L1198" s="1"/>
      <c r="S1198" s="1"/>
      <c r="V1198" s="1"/>
      <c r="AD1198" s="1"/>
      <c r="AE1198" s="1"/>
      <c r="AJ1198" s="1"/>
      <c r="AK1198" s="1"/>
      <c r="AP1198" s="1"/>
      <c r="AQ1198" s="1"/>
    </row>
    <row r="1199" spans="1:43" x14ac:dyDescent="0.25">
      <c r="A1199" s="1"/>
      <c r="H1199" s="1"/>
      <c r="I1199" s="27"/>
      <c r="K1199" s="1"/>
      <c r="L1199" s="1"/>
      <c r="S1199" s="1"/>
      <c r="V1199" s="1"/>
      <c r="AD1199" s="1"/>
      <c r="AE1199" s="1"/>
      <c r="AJ1199" s="1"/>
      <c r="AK1199" s="1"/>
      <c r="AP1199" s="1"/>
      <c r="AQ1199" s="1"/>
    </row>
    <row r="1200" spans="1:43" x14ac:dyDescent="0.25">
      <c r="A1200" s="1"/>
      <c r="H1200" s="1"/>
      <c r="I1200" s="27"/>
      <c r="K1200" s="1"/>
      <c r="L1200" s="1"/>
      <c r="S1200" s="1"/>
      <c r="V1200" s="1"/>
      <c r="AD1200" s="1"/>
      <c r="AE1200" s="1"/>
      <c r="AJ1200" s="1"/>
      <c r="AK1200" s="1"/>
      <c r="AP1200" s="1"/>
      <c r="AQ1200" s="1"/>
    </row>
    <row r="1201" spans="1:43" x14ac:dyDescent="0.25">
      <c r="A1201" s="1"/>
      <c r="H1201" s="1"/>
      <c r="I1201" s="27"/>
      <c r="K1201" s="1"/>
      <c r="L1201" s="1"/>
      <c r="S1201" s="1"/>
      <c r="V1201" s="1"/>
      <c r="AD1201" s="1"/>
      <c r="AE1201" s="1"/>
      <c r="AJ1201" s="1"/>
      <c r="AK1201" s="1"/>
      <c r="AP1201" s="1"/>
      <c r="AQ1201" s="1"/>
    </row>
    <row r="1202" spans="1:43" x14ac:dyDescent="0.25">
      <c r="A1202" s="1"/>
      <c r="H1202" s="1"/>
      <c r="I1202" s="27"/>
      <c r="K1202" s="1"/>
      <c r="L1202" s="1"/>
      <c r="S1202" s="1"/>
      <c r="V1202" s="1"/>
      <c r="AD1202" s="1"/>
      <c r="AE1202" s="1"/>
      <c r="AJ1202" s="1"/>
      <c r="AK1202" s="1"/>
      <c r="AP1202" s="1"/>
      <c r="AQ1202" s="1"/>
    </row>
    <row r="1203" spans="1:43" x14ac:dyDescent="0.25">
      <c r="A1203" s="1"/>
      <c r="H1203" s="1"/>
      <c r="I1203" s="27"/>
      <c r="K1203" s="1"/>
      <c r="L1203" s="1"/>
      <c r="S1203" s="1"/>
      <c r="V1203" s="1"/>
      <c r="AD1203" s="1"/>
      <c r="AE1203" s="1"/>
      <c r="AJ1203" s="1"/>
      <c r="AK1203" s="1"/>
      <c r="AP1203" s="1"/>
      <c r="AQ1203" s="1"/>
    </row>
    <row r="1204" spans="1:43" x14ac:dyDescent="0.25">
      <c r="A1204" s="1"/>
      <c r="H1204" s="1"/>
      <c r="I1204" s="27"/>
      <c r="K1204" s="1"/>
      <c r="L1204" s="1"/>
      <c r="S1204" s="1"/>
      <c r="V1204" s="1"/>
      <c r="AD1204" s="1"/>
      <c r="AE1204" s="1"/>
      <c r="AJ1204" s="1"/>
      <c r="AK1204" s="1"/>
      <c r="AP1204" s="1"/>
      <c r="AQ1204" s="1"/>
    </row>
    <row r="1205" spans="1:43" x14ac:dyDescent="0.25">
      <c r="A1205" s="1"/>
      <c r="H1205" s="1"/>
      <c r="I1205" s="27"/>
      <c r="K1205" s="1"/>
      <c r="L1205" s="1"/>
      <c r="S1205" s="1"/>
      <c r="V1205" s="1"/>
      <c r="AD1205" s="1"/>
      <c r="AE1205" s="1"/>
      <c r="AJ1205" s="1"/>
      <c r="AK1205" s="1"/>
      <c r="AP1205" s="1"/>
      <c r="AQ1205" s="1"/>
    </row>
    <row r="1206" spans="1:43" x14ac:dyDescent="0.25">
      <c r="A1206" s="1"/>
      <c r="H1206" s="1"/>
      <c r="I1206" s="27"/>
      <c r="K1206" s="1"/>
      <c r="L1206" s="1"/>
      <c r="S1206" s="1"/>
      <c r="V1206" s="1"/>
      <c r="AD1206" s="1"/>
      <c r="AE1206" s="1"/>
      <c r="AJ1206" s="1"/>
      <c r="AK1206" s="1"/>
      <c r="AP1206" s="1"/>
      <c r="AQ1206" s="1"/>
    </row>
    <row r="1207" spans="1:43" x14ac:dyDescent="0.25">
      <c r="A1207" s="1"/>
      <c r="H1207" s="1"/>
      <c r="I1207" s="27"/>
      <c r="K1207" s="1"/>
      <c r="L1207" s="1"/>
      <c r="S1207" s="1"/>
      <c r="V1207" s="1"/>
      <c r="AD1207" s="1"/>
      <c r="AE1207" s="1"/>
      <c r="AJ1207" s="1"/>
      <c r="AK1207" s="1"/>
      <c r="AP1207" s="1"/>
      <c r="AQ1207" s="1"/>
    </row>
    <row r="1208" spans="1:43" x14ac:dyDescent="0.25">
      <c r="A1208" s="1"/>
      <c r="H1208" s="1"/>
      <c r="I1208" s="27"/>
      <c r="K1208" s="1"/>
      <c r="L1208" s="1"/>
      <c r="S1208" s="1"/>
      <c r="V1208" s="1"/>
      <c r="AD1208" s="1"/>
      <c r="AE1208" s="1"/>
      <c r="AJ1208" s="1"/>
      <c r="AK1208" s="1"/>
      <c r="AP1208" s="1"/>
      <c r="AQ1208" s="1"/>
    </row>
    <row r="1209" spans="1:43" x14ac:dyDescent="0.25">
      <c r="A1209" s="1"/>
      <c r="H1209" s="1"/>
      <c r="I1209" s="27"/>
      <c r="K1209" s="1"/>
      <c r="L1209" s="1"/>
      <c r="S1209" s="1"/>
      <c r="V1209" s="1"/>
      <c r="AD1209" s="1"/>
      <c r="AE1209" s="1"/>
      <c r="AJ1209" s="1"/>
      <c r="AK1209" s="1"/>
      <c r="AP1209" s="1"/>
      <c r="AQ1209" s="1"/>
    </row>
    <row r="1210" spans="1:43" x14ac:dyDescent="0.25">
      <c r="A1210" s="1"/>
      <c r="H1210" s="1"/>
      <c r="I1210" s="27"/>
      <c r="K1210" s="1"/>
      <c r="L1210" s="1"/>
      <c r="S1210" s="1"/>
      <c r="V1210" s="1"/>
      <c r="AD1210" s="1"/>
      <c r="AE1210" s="1"/>
      <c r="AJ1210" s="1"/>
      <c r="AK1210" s="1"/>
      <c r="AP1210" s="1"/>
      <c r="AQ1210" s="1"/>
    </row>
    <row r="1211" spans="1:43" x14ac:dyDescent="0.25">
      <c r="A1211" s="1"/>
      <c r="H1211" s="1"/>
      <c r="I1211" s="27"/>
      <c r="K1211" s="1"/>
      <c r="L1211" s="1"/>
      <c r="S1211" s="1"/>
      <c r="V1211" s="1"/>
      <c r="AD1211" s="1"/>
      <c r="AE1211" s="1"/>
      <c r="AJ1211" s="1"/>
      <c r="AK1211" s="1"/>
      <c r="AP1211" s="1"/>
      <c r="AQ1211" s="1"/>
    </row>
    <row r="1212" spans="1:43" x14ac:dyDescent="0.25">
      <c r="A1212" s="1"/>
      <c r="H1212" s="1"/>
      <c r="I1212" s="27"/>
      <c r="K1212" s="1"/>
      <c r="L1212" s="1"/>
      <c r="S1212" s="1"/>
      <c r="V1212" s="1"/>
      <c r="AD1212" s="1"/>
      <c r="AE1212" s="1"/>
      <c r="AJ1212" s="1"/>
      <c r="AK1212" s="1"/>
      <c r="AP1212" s="1"/>
      <c r="AQ1212" s="1"/>
    </row>
    <row r="1213" spans="1:43" x14ac:dyDescent="0.25">
      <c r="A1213" s="1"/>
      <c r="H1213" s="1"/>
      <c r="I1213" s="27"/>
      <c r="K1213" s="1"/>
      <c r="L1213" s="1"/>
      <c r="S1213" s="1"/>
      <c r="V1213" s="1"/>
      <c r="AD1213" s="1"/>
      <c r="AE1213" s="1"/>
      <c r="AJ1213" s="1"/>
      <c r="AK1213" s="1"/>
      <c r="AP1213" s="1"/>
      <c r="AQ1213" s="1"/>
    </row>
    <row r="1214" spans="1:43" x14ac:dyDescent="0.25">
      <c r="A1214" s="1"/>
      <c r="H1214" s="1"/>
      <c r="I1214" s="27"/>
      <c r="K1214" s="1"/>
      <c r="L1214" s="1"/>
      <c r="S1214" s="1"/>
      <c r="V1214" s="1"/>
      <c r="AD1214" s="1"/>
      <c r="AE1214" s="1"/>
      <c r="AJ1214" s="1"/>
      <c r="AK1214" s="1"/>
      <c r="AP1214" s="1"/>
      <c r="AQ1214" s="1"/>
    </row>
    <row r="1215" spans="1:43" x14ac:dyDescent="0.25">
      <c r="A1215" s="1"/>
      <c r="H1215" s="1"/>
      <c r="I1215" s="27"/>
      <c r="K1215" s="1"/>
      <c r="L1215" s="1"/>
      <c r="S1215" s="1"/>
      <c r="V1215" s="1"/>
      <c r="AD1215" s="1"/>
      <c r="AE1215" s="1"/>
      <c r="AJ1215" s="1"/>
      <c r="AK1215" s="1"/>
      <c r="AP1215" s="1"/>
      <c r="AQ1215" s="1"/>
    </row>
    <row r="1216" spans="1:43" x14ac:dyDescent="0.25">
      <c r="A1216" s="1"/>
      <c r="H1216" s="1"/>
      <c r="I1216" s="27"/>
      <c r="K1216" s="1"/>
      <c r="L1216" s="1"/>
      <c r="S1216" s="1"/>
      <c r="V1216" s="1"/>
      <c r="AD1216" s="1"/>
      <c r="AE1216" s="1"/>
      <c r="AJ1216" s="1"/>
      <c r="AK1216" s="1"/>
      <c r="AP1216" s="1"/>
      <c r="AQ1216" s="1"/>
    </row>
    <row r="1217" spans="1:43" x14ac:dyDescent="0.25">
      <c r="A1217" s="1"/>
      <c r="H1217" s="1"/>
      <c r="I1217" s="27"/>
      <c r="K1217" s="1"/>
      <c r="L1217" s="1"/>
      <c r="S1217" s="1"/>
      <c r="V1217" s="1"/>
      <c r="AD1217" s="1"/>
      <c r="AE1217" s="1"/>
      <c r="AJ1217" s="1"/>
      <c r="AK1217" s="1"/>
      <c r="AP1217" s="1"/>
      <c r="AQ1217" s="1"/>
    </row>
    <row r="1218" spans="1:43" x14ac:dyDescent="0.25">
      <c r="A1218" s="1"/>
      <c r="H1218" s="1"/>
      <c r="I1218" s="27"/>
      <c r="K1218" s="1"/>
      <c r="L1218" s="1"/>
      <c r="S1218" s="1"/>
      <c r="V1218" s="1"/>
      <c r="AD1218" s="1"/>
      <c r="AE1218" s="1"/>
      <c r="AJ1218" s="1"/>
      <c r="AK1218" s="1"/>
      <c r="AP1218" s="1"/>
      <c r="AQ1218" s="1"/>
    </row>
    <row r="1219" spans="1:43" x14ac:dyDescent="0.25">
      <c r="A1219" s="1"/>
      <c r="H1219" s="1"/>
      <c r="I1219" s="27"/>
      <c r="K1219" s="1"/>
      <c r="L1219" s="1"/>
      <c r="S1219" s="1"/>
      <c r="V1219" s="1"/>
      <c r="AD1219" s="1"/>
      <c r="AE1219" s="1"/>
      <c r="AJ1219" s="1"/>
      <c r="AK1219" s="1"/>
      <c r="AP1219" s="1"/>
      <c r="AQ1219" s="1"/>
    </row>
    <row r="1220" spans="1:43" x14ac:dyDescent="0.25">
      <c r="A1220" s="1"/>
      <c r="H1220" s="1"/>
      <c r="I1220" s="27"/>
      <c r="K1220" s="1"/>
      <c r="L1220" s="1"/>
      <c r="S1220" s="1"/>
      <c r="V1220" s="1"/>
      <c r="AD1220" s="1"/>
      <c r="AE1220" s="1"/>
      <c r="AJ1220" s="1"/>
      <c r="AK1220" s="1"/>
      <c r="AP1220" s="1"/>
      <c r="AQ1220" s="1"/>
    </row>
    <row r="1221" spans="1:43" x14ac:dyDescent="0.25">
      <c r="A1221" s="1"/>
      <c r="H1221" s="1"/>
      <c r="I1221" s="27"/>
      <c r="K1221" s="1"/>
      <c r="L1221" s="1"/>
      <c r="S1221" s="1"/>
      <c r="V1221" s="1"/>
      <c r="AD1221" s="1"/>
      <c r="AE1221" s="1"/>
      <c r="AJ1221" s="1"/>
      <c r="AK1221" s="1"/>
      <c r="AP1221" s="1"/>
      <c r="AQ1221" s="1"/>
    </row>
    <row r="1222" spans="1:43" x14ac:dyDescent="0.25">
      <c r="A1222" s="1"/>
      <c r="H1222" s="1"/>
      <c r="I1222" s="27"/>
      <c r="K1222" s="1"/>
      <c r="L1222" s="1"/>
      <c r="S1222" s="1"/>
      <c r="V1222" s="1"/>
      <c r="AD1222" s="1"/>
      <c r="AE1222" s="1"/>
      <c r="AJ1222" s="1"/>
      <c r="AK1222" s="1"/>
      <c r="AP1222" s="1"/>
      <c r="AQ1222" s="1"/>
    </row>
    <row r="1223" spans="1:43" x14ac:dyDescent="0.25">
      <c r="A1223" s="1"/>
      <c r="H1223" s="1"/>
      <c r="I1223" s="27"/>
      <c r="K1223" s="1"/>
      <c r="L1223" s="1"/>
      <c r="S1223" s="1"/>
      <c r="V1223" s="1"/>
      <c r="AD1223" s="1"/>
      <c r="AE1223" s="1"/>
      <c r="AJ1223" s="1"/>
      <c r="AK1223" s="1"/>
      <c r="AP1223" s="1"/>
      <c r="AQ1223" s="1"/>
    </row>
    <row r="1224" spans="1:43" x14ac:dyDescent="0.25">
      <c r="A1224" s="1"/>
      <c r="H1224" s="1"/>
      <c r="I1224" s="27"/>
      <c r="K1224" s="1"/>
      <c r="L1224" s="1"/>
      <c r="S1224" s="1"/>
      <c r="V1224" s="1"/>
      <c r="AD1224" s="1"/>
      <c r="AE1224" s="1"/>
      <c r="AJ1224" s="1"/>
      <c r="AK1224" s="1"/>
      <c r="AP1224" s="1"/>
      <c r="AQ1224" s="1"/>
    </row>
    <row r="1225" spans="1:43" x14ac:dyDescent="0.25">
      <c r="A1225" s="1"/>
      <c r="H1225" s="1"/>
      <c r="I1225" s="27"/>
      <c r="K1225" s="1"/>
      <c r="L1225" s="1"/>
      <c r="S1225" s="1"/>
      <c r="V1225" s="1"/>
      <c r="AD1225" s="1"/>
      <c r="AE1225" s="1"/>
      <c r="AJ1225" s="1"/>
      <c r="AK1225" s="1"/>
      <c r="AP1225" s="1"/>
      <c r="AQ1225" s="1"/>
    </row>
    <row r="1226" spans="1:43" x14ac:dyDescent="0.25">
      <c r="A1226" s="1"/>
      <c r="H1226" s="1"/>
      <c r="I1226" s="27"/>
      <c r="K1226" s="1"/>
      <c r="L1226" s="1"/>
      <c r="S1226" s="1"/>
      <c r="V1226" s="1"/>
      <c r="AD1226" s="1"/>
      <c r="AE1226" s="1"/>
      <c r="AJ1226" s="1"/>
      <c r="AK1226" s="1"/>
      <c r="AP1226" s="1"/>
      <c r="AQ1226" s="1"/>
    </row>
    <row r="1227" spans="1:43" x14ac:dyDescent="0.25">
      <c r="A1227" s="1"/>
      <c r="H1227" s="1"/>
      <c r="I1227" s="27"/>
      <c r="K1227" s="1"/>
      <c r="L1227" s="1"/>
      <c r="S1227" s="1"/>
      <c r="V1227" s="1"/>
      <c r="AD1227" s="1"/>
      <c r="AE1227" s="1"/>
      <c r="AJ1227" s="1"/>
      <c r="AK1227" s="1"/>
      <c r="AP1227" s="1"/>
      <c r="AQ1227" s="1"/>
    </row>
    <row r="1228" spans="1:43" x14ac:dyDescent="0.25">
      <c r="A1228" s="1"/>
      <c r="H1228" s="1"/>
      <c r="I1228" s="27"/>
      <c r="K1228" s="1"/>
      <c r="L1228" s="1"/>
      <c r="S1228" s="1"/>
      <c r="V1228" s="1"/>
      <c r="AD1228" s="1"/>
      <c r="AE1228" s="1"/>
      <c r="AJ1228" s="1"/>
      <c r="AK1228" s="1"/>
      <c r="AP1228" s="1"/>
      <c r="AQ1228" s="1"/>
    </row>
    <row r="1229" spans="1:43" x14ac:dyDescent="0.25">
      <c r="A1229" s="1"/>
      <c r="H1229" s="1"/>
      <c r="I1229" s="27"/>
      <c r="K1229" s="1"/>
      <c r="L1229" s="1"/>
      <c r="S1229" s="1"/>
      <c r="V1229" s="1"/>
      <c r="AD1229" s="1"/>
      <c r="AE1229" s="1"/>
      <c r="AJ1229" s="1"/>
      <c r="AK1229" s="1"/>
      <c r="AP1229" s="1"/>
      <c r="AQ1229" s="1"/>
    </row>
    <row r="1230" spans="1:43" x14ac:dyDescent="0.25">
      <c r="A1230" s="1"/>
      <c r="H1230" s="1"/>
      <c r="I1230" s="27"/>
      <c r="K1230" s="1"/>
      <c r="L1230" s="1"/>
      <c r="S1230" s="1"/>
      <c r="V1230" s="1"/>
      <c r="AD1230" s="1"/>
      <c r="AE1230" s="1"/>
      <c r="AJ1230" s="1"/>
      <c r="AK1230" s="1"/>
      <c r="AP1230" s="1"/>
      <c r="AQ1230" s="1"/>
    </row>
    <row r="1231" spans="1:43" x14ac:dyDescent="0.25">
      <c r="A1231" s="1"/>
      <c r="H1231" s="1"/>
      <c r="I1231" s="27"/>
      <c r="K1231" s="1"/>
      <c r="L1231" s="1"/>
      <c r="S1231" s="1"/>
      <c r="V1231" s="1"/>
      <c r="AD1231" s="1"/>
      <c r="AE1231" s="1"/>
      <c r="AJ1231" s="1"/>
      <c r="AK1231" s="1"/>
      <c r="AP1231" s="1"/>
      <c r="AQ1231" s="1"/>
    </row>
    <row r="1232" spans="1:43" x14ac:dyDescent="0.25">
      <c r="A1232" s="1"/>
      <c r="H1232" s="1"/>
      <c r="I1232" s="27"/>
      <c r="K1232" s="1"/>
      <c r="L1232" s="1"/>
      <c r="S1232" s="1"/>
      <c r="V1232" s="1"/>
      <c r="AD1232" s="1"/>
      <c r="AE1232" s="1"/>
      <c r="AJ1232" s="1"/>
      <c r="AK1232" s="1"/>
      <c r="AP1232" s="1"/>
      <c r="AQ1232" s="1"/>
    </row>
    <row r="1233" spans="1:43" x14ac:dyDescent="0.25">
      <c r="A1233" s="1"/>
      <c r="H1233" s="1"/>
      <c r="I1233" s="27"/>
      <c r="K1233" s="1"/>
      <c r="L1233" s="1"/>
      <c r="S1233" s="1"/>
      <c r="V1233" s="1"/>
      <c r="AD1233" s="1"/>
      <c r="AE1233" s="1"/>
      <c r="AJ1233" s="1"/>
      <c r="AK1233" s="1"/>
      <c r="AP1233" s="1"/>
      <c r="AQ1233" s="1"/>
    </row>
    <row r="1234" spans="1:43" x14ac:dyDescent="0.25">
      <c r="A1234" s="1"/>
      <c r="H1234" s="1"/>
      <c r="I1234" s="27"/>
      <c r="K1234" s="1"/>
      <c r="L1234" s="1"/>
      <c r="S1234" s="1"/>
      <c r="V1234" s="1"/>
      <c r="AD1234" s="1"/>
      <c r="AE1234" s="1"/>
      <c r="AJ1234" s="1"/>
      <c r="AK1234" s="1"/>
      <c r="AP1234" s="1"/>
      <c r="AQ1234" s="1"/>
    </row>
    <row r="1235" spans="1:43" x14ac:dyDescent="0.25">
      <c r="A1235" s="1"/>
      <c r="H1235" s="1"/>
      <c r="I1235" s="27"/>
      <c r="K1235" s="1"/>
      <c r="L1235" s="1"/>
      <c r="S1235" s="1"/>
      <c r="V1235" s="1"/>
      <c r="AD1235" s="1"/>
      <c r="AE1235" s="1"/>
      <c r="AJ1235" s="1"/>
      <c r="AK1235" s="1"/>
      <c r="AP1235" s="1"/>
      <c r="AQ1235" s="1"/>
    </row>
    <row r="1236" spans="1:43" x14ac:dyDescent="0.25">
      <c r="A1236" s="1"/>
      <c r="H1236" s="1"/>
      <c r="I1236" s="27"/>
      <c r="K1236" s="1"/>
      <c r="L1236" s="1"/>
      <c r="S1236" s="1"/>
      <c r="V1236" s="1"/>
      <c r="AD1236" s="1"/>
      <c r="AE1236" s="1"/>
      <c r="AJ1236" s="1"/>
      <c r="AK1236" s="1"/>
      <c r="AP1236" s="1"/>
      <c r="AQ1236" s="1"/>
    </row>
    <row r="1237" spans="1:43" x14ac:dyDescent="0.25">
      <c r="A1237" s="1"/>
      <c r="H1237" s="1"/>
      <c r="I1237" s="27"/>
      <c r="K1237" s="1"/>
      <c r="L1237" s="1"/>
      <c r="S1237" s="1"/>
      <c r="V1237" s="1"/>
      <c r="AD1237" s="1"/>
      <c r="AE1237" s="1"/>
      <c r="AJ1237" s="1"/>
      <c r="AK1237" s="1"/>
      <c r="AP1237" s="1"/>
      <c r="AQ1237" s="1"/>
    </row>
    <row r="1238" spans="1:43" x14ac:dyDescent="0.25">
      <c r="A1238" s="1"/>
      <c r="H1238" s="1"/>
      <c r="I1238" s="27"/>
      <c r="K1238" s="1"/>
      <c r="L1238" s="1"/>
      <c r="S1238" s="1"/>
      <c r="V1238" s="1"/>
      <c r="AD1238" s="1"/>
      <c r="AE1238" s="1"/>
      <c r="AJ1238" s="1"/>
      <c r="AK1238" s="1"/>
      <c r="AP1238" s="1"/>
      <c r="AQ1238" s="1"/>
    </row>
    <row r="1239" spans="1:43" x14ac:dyDescent="0.25">
      <c r="A1239" s="1"/>
      <c r="H1239" s="1"/>
      <c r="I1239" s="27"/>
      <c r="K1239" s="1"/>
      <c r="L1239" s="1"/>
      <c r="S1239" s="1"/>
      <c r="V1239" s="1"/>
      <c r="AD1239" s="1"/>
      <c r="AE1239" s="1"/>
      <c r="AJ1239" s="1"/>
      <c r="AK1239" s="1"/>
      <c r="AP1239" s="1"/>
      <c r="AQ1239" s="1"/>
    </row>
    <row r="1240" spans="1:43" x14ac:dyDescent="0.25">
      <c r="A1240" s="1"/>
      <c r="H1240" s="1"/>
      <c r="I1240" s="27"/>
      <c r="K1240" s="1"/>
      <c r="L1240" s="1"/>
      <c r="S1240" s="1"/>
      <c r="V1240" s="1"/>
      <c r="AD1240" s="1"/>
      <c r="AE1240" s="1"/>
      <c r="AJ1240" s="1"/>
      <c r="AK1240" s="1"/>
      <c r="AP1240" s="1"/>
      <c r="AQ1240" s="1"/>
    </row>
    <row r="1241" spans="1:43" x14ac:dyDescent="0.25">
      <c r="A1241" s="1"/>
      <c r="H1241" s="1"/>
      <c r="I1241" s="27"/>
      <c r="K1241" s="1"/>
      <c r="L1241" s="1"/>
      <c r="S1241" s="1"/>
      <c r="V1241" s="1"/>
      <c r="AD1241" s="1"/>
      <c r="AE1241" s="1"/>
      <c r="AJ1241" s="1"/>
      <c r="AK1241" s="1"/>
      <c r="AP1241" s="1"/>
      <c r="AQ1241" s="1"/>
    </row>
    <row r="1242" spans="1:43" x14ac:dyDescent="0.25">
      <c r="A1242" s="1"/>
      <c r="H1242" s="1"/>
      <c r="I1242" s="27"/>
      <c r="K1242" s="1"/>
      <c r="L1242" s="1"/>
      <c r="S1242" s="1"/>
      <c r="V1242" s="1"/>
      <c r="AD1242" s="1"/>
      <c r="AE1242" s="1"/>
      <c r="AJ1242" s="1"/>
      <c r="AK1242" s="1"/>
      <c r="AP1242" s="1"/>
      <c r="AQ1242" s="1"/>
    </row>
    <row r="1243" spans="1:43" x14ac:dyDescent="0.25">
      <c r="A1243" s="1"/>
      <c r="H1243" s="1"/>
      <c r="I1243" s="27"/>
      <c r="K1243" s="1"/>
      <c r="L1243" s="1"/>
      <c r="S1243" s="1"/>
      <c r="V1243" s="1"/>
      <c r="AD1243" s="1"/>
      <c r="AE1243" s="1"/>
      <c r="AJ1243" s="1"/>
      <c r="AK1243" s="1"/>
      <c r="AP1243" s="1"/>
      <c r="AQ1243" s="1"/>
    </row>
    <row r="1244" spans="1:43" x14ac:dyDescent="0.25">
      <c r="A1244" s="1"/>
      <c r="H1244" s="1"/>
      <c r="I1244" s="27"/>
      <c r="K1244" s="1"/>
      <c r="L1244" s="1"/>
      <c r="S1244" s="1"/>
      <c r="V1244" s="1"/>
      <c r="AD1244" s="1"/>
      <c r="AE1244" s="1"/>
      <c r="AJ1244" s="1"/>
      <c r="AK1244" s="1"/>
      <c r="AP1244" s="1"/>
      <c r="AQ1244" s="1"/>
    </row>
    <row r="1245" spans="1:43" x14ac:dyDescent="0.25">
      <c r="A1245" s="1"/>
      <c r="H1245" s="1"/>
      <c r="I1245" s="27"/>
      <c r="K1245" s="1"/>
      <c r="L1245" s="1"/>
      <c r="S1245" s="1"/>
      <c r="V1245" s="1"/>
      <c r="AD1245" s="1"/>
      <c r="AE1245" s="1"/>
      <c r="AJ1245" s="1"/>
      <c r="AK1245" s="1"/>
      <c r="AP1245" s="1"/>
      <c r="AQ1245" s="1"/>
    </row>
    <row r="1246" spans="1:43" x14ac:dyDescent="0.25">
      <c r="A1246" s="1"/>
      <c r="H1246" s="1"/>
      <c r="I1246" s="27"/>
      <c r="K1246" s="1"/>
      <c r="L1246" s="1"/>
      <c r="S1246" s="1"/>
      <c r="V1246" s="1"/>
      <c r="AD1246" s="1"/>
      <c r="AE1246" s="1"/>
      <c r="AJ1246" s="1"/>
      <c r="AK1246" s="1"/>
      <c r="AP1246" s="1"/>
      <c r="AQ1246" s="1"/>
    </row>
    <row r="1247" spans="1:43" x14ac:dyDescent="0.25">
      <c r="A1247" s="1"/>
      <c r="H1247" s="1"/>
      <c r="I1247" s="27"/>
      <c r="K1247" s="1"/>
      <c r="L1247" s="1"/>
      <c r="S1247" s="1"/>
      <c r="V1247" s="1"/>
      <c r="AD1247" s="1"/>
      <c r="AE1247" s="1"/>
      <c r="AJ1247" s="1"/>
      <c r="AK1247" s="1"/>
      <c r="AP1247" s="1"/>
      <c r="AQ1247" s="1"/>
    </row>
    <row r="1248" spans="1:43" x14ac:dyDescent="0.25">
      <c r="A1248" s="1"/>
      <c r="H1248" s="1"/>
      <c r="I1248" s="27"/>
      <c r="K1248" s="1"/>
      <c r="L1248" s="1"/>
      <c r="S1248" s="1"/>
      <c r="V1248" s="1"/>
      <c r="AD1248" s="1"/>
      <c r="AE1248" s="1"/>
      <c r="AJ1248" s="1"/>
      <c r="AK1248" s="1"/>
      <c r="AP1248" s="1"/>
      <c r="AQ1248" s="1"/>
    </row>
    <row r="1249" spans="1:43" x14ac:dyDescent="0.25">
      <c r="A1249" s="1"/>
      <c r="H1249" s="1"/>
      <c r="I1249" s="27"/>
      <c r="K1249" s="1"/>
      <c r="L1249" s="1"/>
      <c r="S1249" s="1"/>
      <c r="V1249" s="1"/>
      <c r="AD1249" s="1"/>
      <c r="AE1249" s="1"/>
      <c r="AJ1249" s="1"/>
      <c r="AK1249" s="1"/>
      <c r="AP1249" s="1"/>
      <c r="AQ1249" s="1"/>
    </row>
    <row r="1250" spans="1:43" x14ac:dyDescent="0.25">
      <c r="A1250" s="1"/>
      <c r="H1250" s="1"/>
      <c r="I1250" s="27"/>
      <c r="K1250" s="1"/>
      <c r="L1250" s="1"/>
      <c r="S1250" s="1"/>
      <c r="V1250" s="1"/>
      <c r="AD1250" s="1"/>
      <c r="AE1250" s="1"/>
      <c r="AJ1250" s="1"/>
      <c r="AK1250" s="1"/>
      <c r="AP1250" s="1"/>
      <c r="AQ1250" s="1"/>
    </row>
    <row r="1251" spans="1:43" x14ac:dyDescent="0.25">
      <c r="A1251" s="1"/>
      <c r="H1251" s="1"/>
      <c r="I1251" s="27"/>
      <c r="K1251" s="1"/>
      <c r="L1251" s="1"/>
      <c r="S1251" s="1"/>
      <c r="V1251" s="1"/>
      <c r="AD1251" s="1"/>
      <c r="AE1251" s="1"/>
      <c r="AJ1251" s="1"/>
      <c r="AK1251" s="1"/>
      <c r="AP1251" s="1"/>
      <c r="AQ1251" s="1"/>
    </row>
    <row r="1252" spans="1:43" x14ac:dyDescent="0.25">
      <c r="A1252" s="1"/>
      <c r="H1252" s="1"/>
      <c r="I1252" s="27"/>
      <c r="K1252" s="1"/>
      <c r="L1252" s="1"/>
      <c r="S1252" s="1"/>
      <c r="V1252" s="1"/>
      <c r="AD1252" s="1"/>
      <c r="AE1252" s="1"/>
      <c r="AJ1252" s="1"/>
      <c r="AK1252" s="1"/>
      <c r="AP1252" s="1"/>
      <c r="AQ1252" s="1"/>
    </row>
    <row r="1253" spans="1:43" x14ac:dyDescent="0.25">
      <c r="A1253" s="1"/>
      <c r="H1253" s="1"/>
      <c r="I1253" s="27"/>
      <c r="K1253" s="1"/>
      <c r="L1253" s="1"/>
      <c r="S1253" s="1"/>
      <c r="V1253" s="1"/>
      <c r="AD1253" s="1"/>
      <c r="AE1253" s="1"/>
      <c r="AJ1253" s="1"/>
      <c r="AK1253" s="1"/>
      <c r="AP1253" s="1"/>
      <c r="AQ1253" s="1"/>
    </row>
    <row r="1254" spans="1:43" x14ac:dyDescent="0.25">
      <c r="A1254" s="1"/>
      <c r="H1254" s="1"/>
      <c r="I1254" s="27"/>
      <c r="K1254" s="1"/>
      <c r="L1254" s="1"/>
      <c r="S1254" s="1"/>
      <c r="V1254" s="1"/>
      <c r="AD1254" s="1"/>
      <c r="AE1254" s="1"/>
      <c r="AJ1254" s="1"/>
      <c r="AK1254" s="1"/>
      <c r="AP1254" s="1"/>
      <c r="AQ1254" s="1"/>
    </row>
    <row r="1255" spans="1:43" x14ac:dyDescent="0.25">
      <c r="A1255" s="1"/>
      <c r="H1255" s="1"/>
      <c r="I1255" s="27"/>
      <c r="K1255" s="1"/>
      <c r="L1255" s="1"/>
      <c r="S1255" s="1"/>
      <c r="V1255" s="1"/>
      <c r="AD1255" s="1"/>
      <c r="AE1255" s="1"/>
      <c r="AJ1255" s="1"/>
      <c r="AK1255" s="1"/>
      <c r="AP1255" s="1"/>
      <c r="AQ1255" s="1"/>
    </row>
    <row r="1256" spans="1:43" x14ac:dyDescent="0.25">
      <c r="A1256" s="1"/>
      <c r="H1256" s="1"/>
      <c r="I1256" s="27"/>
      <c r="K1256" s="1"/>
      <c r="L1256" s="1"/>
      <c r="S1256" s="1"/>
      <c r="V1256" s="1"/>
      <c r="AD1256" s="1"/>
      <c r="AE1256" s="1"/>
      <c r="AJ1256" s="1"/>
      <c r="AK1256" s="1"/>
      <c r="AP1256" s="1"/>
      <c r="AQ1256" s="1"/>
    </row>
    <row r="1257" spans="1:43" x14ac:dyDescent="0.25">
      <c r="A1257" s="1"/>
      <c r="H1257" s="1"/>
      <c r="I1257" s="27"/>
      <c r="K1257" s="1"/>
      <c r="L1257" s="1"/>
      <c r="S1257" s="1"/>
      <c r="V1257" s="1"/>
      <c r="AD1257" s="1"/>
      <c r="AE1257" s="1"/>
      <c r="AJ1257" s="1"/>
      <c r="AK1257" s="1"/>
      <c r="AP1257" s="1"/>
      <c r="AQ1257" s="1"/>
    </row>
    <row r="1258" spans="1:43" x14ac:dyDescent="0.25">
      <c r="A1258" s="1"/>
      <c r="H1258" s="1"/>
      <c r="I1258" s="27"/>
      <c r="K1258" s="1"/>
      <c r="L1258" s="1"/>
      <c r="S1258" s="1"/>
      <c r="V1258" s="1"/>
      <c r="AD1258" s="1"/>
      <c r="AE1258" s="1"/>
      <c r="AJ1258" s="1"/>
      <c r="AK1258" s="1"/>
      <c r="AP1258" s="1"/>
      <c r="AQ1258" s="1"/>
    </row>
    <row r="1259" spans="1:43" x14ac:dyDescent="0.25">
      <c r="A1259" s="1"/>
      <c r="H1259" s="1"/>
      <c r="I1259" s="27"/>
      <c r="K1259" s="1"/>
      <c r="L1259" s="1"/>
      <c r="S1259" s="1"/>
      <c r="V1259" s="1"/>
      <c r="AD1259" s="1"/>
      <c r="AE1259" s="1"/>
      <c r="AJ1259" s="1"/>
      <c r="AK1259" s="1"/>
      <c r="AP1259" s="1"/>
      <c r="AQ1259" s="1"/>
    </row>
    <row r="1260" spans="1:43" x14ac:dyDescent="0.25">
      <c r="A1260" s="1"/>
      <c r="H1260" s="1"/>
      <c r="I1260" s="27"/>
      <c r="K1260" s="1"/>
      <c r="L1260" s="1"/>
      <c r="S1260" s="1"/>
      <c r="V1260" s="1"/>
      <c r="AD1260" s="1"/>
      <c r="AE1260" s="1"/>
      <c r="AJ1260" s="1"/>
      <c r="AK1260" s="1"/>
      <c r="AP1260" s="1"/>
      <c r="AQ1260" s="1"/>
    </row>
    <row r="1261" spans="1:43" x14ac:dyDescent="0.25">
      <c r="A1261" s="1"/>
      <c r="H1261" s="1"/>
      <c r="I1261" s="27"/>
      <c r="K1261" s="1"/>
      <c r="L1261" s="1"/>
      <c r="S1261" s="1"/>
      <c r="V1261" s="1"/>
      <c r="AD1261" s="1"/>
      <c r="AE1261" s="1"/>
      <c r="AJ1261" s="1"/>
      <c r="AK1261" s="1"/>
      <c r="AP1261" s="1"/>
      <c r="AQ1261" s="1"/>
    </row>
    <row r="1262" spans="1:43" x14ac:dyDescent="0.25">
      <c r="A1262" s="1"/>
      <c r="H1262" s="1"/>
      <c r="I1262" s="27"/>
      <c r="K1262" s="1"/>
      <c r="L1262" s="1"/>
      <c r="S1262" s="1"/>
      <c r="V1262" s="1"/>
      <c r="AD1262" s="1"/>
      <c r="AE1262" s="1"/>
      <c r="AJ1262" s="1"/>
      <c r="AK1262" s="1"/>
      <c r="AP1262" s="1"/>
      <c r="AQ1262" s="1"/>
    </row>
    <row r="1263" spans="1:43" x14ac:dyDescent="0.25">
      <c r="A1263" s="1"/>
      <c r="H1263" s="1"/>
      <c r="I1263" s="27"/>
      <c r="K1263" s="1"/>
      <c r="L1263" s="1"/>
      <c r="S1263" s="1"/>
      <c r="V1263" s="1"/>
      <c r="AD1263" s="1"/>
      <c r="AE1263" s="1"/>
      <c r="AJ1263" s="1"/>
      <c r="AK1263" s="1"/>
      <c r="AP1263" s="1"/>
      <c r="AQ1263" s="1"/>
    </row>
    <row r="1264" spans="1:43" x14ac:dyDescent="0.25">
      <c r="A1264" s="1"/>
      <c r="H1264" s="1"/>
      <c r="I1264" s="27"/>
      <c r="K1264" s="1"/>
      <c r="L1264" s="1"/>
      <c r="S1264" s="1"/>
      <c r="V1264" s="1"/>
      <c r="AD1264" s="1"/>
      <c r="AE1264" s="1"/>
      <c r="AJ1264" s="1"/>
      <c r="AK1264" s="1"/>
      <c r="AP1264" s="1"/>
      <c r="AQ1264" s="1"/>
    </row>
    <row r="1265" spans="1:43" x14ac:dyDescent="0.25">
      <c r="A1265" s="1"/>
      <c r="H1265" s="1"/>
      <c r="I1265" s="27"/>
      <c r="K1265" s="1"/>
      <c r="L1265" s="1"/>
      <c r="S1265" s="1"/>
      <c r="V1265" s="1"/>
      <c r="AD1265" s="1"/>
      <c r="AE1265" s="1"/>
      <c r="AJ1265" s="1"/>
      <c r="AK1265" s="1"/>
      <c r="AP1265" s="1"/>
      <c r="AQ1265" s="1"/>
    </row>
    <row r="1266" spans="1:43" x14ac:dyDescent="0.25">
      <c r="A1266" s="1"/>
      <c r="H1266" s="1"/>
      <c r="I1266" s="27"/>
      <c r="K1266" s="1"/>
      <c r="L1266" s="1"/>
      <c r="S1266" s="1"/>
      <c r="V1266" s="1"/>
      <c r="AD1266" s="1"/>
      <c r="AE1266" s="1"/>
      <c r="AJ1266" s="1"/>
      <c r="AK1266" s="1"/>
      <c r="AP1266" s="1"/>
      <c r="AQ1266" s="1"/>
    </row>
    <row r="1267" spans="1:43" x14ac:dyDescent="0.25">
      <c r="A1267" s="1"/>
      <c r="H1267" s="1"/>
      <c r="I1267" s="27"/>
      <c r="K1267" s="1"/>
      <c r="L1267" s="1"/>
      <c r="S1267" s="1"/>
      <c r="V1267" s="1"/>
      <c r="AD1267" s="1"/>
      <c r="AE1267" s="1"/>
      <c r="AJ1267" s="1"/>
      <c r="AK1267" s="1"/>
      <c r="AP1267" s="1"/>
      <c r="AQ1267" s="1"/>
    </row>
    <row r="1268" spans="1:43" x14ac:dyDescent="0.25">
      <c r="A1268" s="1"/>
      <c r="H1268" s="1"/>
      <c r="I1268" s="27"/>
      <c r="K1268" s="1"/>
      <c r="L1268" s="1"/>
      <c r="S1268" s="1"/>
      <c r="V1268" s="1"/>
      <c r="AD1268" s="1"/>
      <c r="AE1268" s="1"/>
      <c r="AJ1268" s="1"/>
      <c r="AK1268" s="1"/>
      <c r="AP1268" s="1"/>
      <c r="AQ1268" s="1"/>
    </row>
    <row r="1269" spans="1:43" x14ac:dyDescent="0.25">
      <c r="A1269" s="1"/>
      <c r="H1269" s="1"/>
      <c r="I1269" s="27"/>
      <c r="K1269" s="1"/>
      <c r="L1269" s="1"/>
      <c r="S1269" s="1"/>
      <c r="V1269" s="1"/>
      <c r="AD1269" s="1"/>
      <c r="AE1269" s="1"/>
      <c r="AJ1269" s="1"/>
      <c r="AK1269" s="1"/>
      <c r="AP1269" s="1"/>
      <c r="AQ1269" s="1"/>
    </row>
    <row r="1270" spans="1:43" x14ac:dyDescent="0.25">
      <c r="A1270" s="1"/>
      <c r="H1270" s="1"/>
      <c r="I1270" s="27"/>
      <c r="K1270" s="1"/>
      <c r="L1270" s="1"/>
      <c r="S1270" s="1"/>
      <c r="V1270" s="1"/>
      <c r="AD1270" s="1"/>
      <c r="AE1270" s="1"/>
      <c r="AJ1270" s="1"/>
      <c r="AK1270" s="1"/>
      <c r="AP1270" s="1"/>
      <c r="AQ1270" s="1"/>
    </row>
    <row r="1271" spans="1:43" x14ac:dyDescent="0.25">
      <c r="A1271" s="1"/>
      <c r="H1271" s="1"/>
      <c r="I1271" s="27"/>
      <c r="K1271" s="1"/>
      <c r="L1271" s="1"/>
      <c r="S1271" s="1"/>
      <c r="V1271" s="1"/>
      <c r="AD1271" s="1"/>
      <c r="AE1271" s="1"/>
      <c r="AJ1271" s="1"/>
      <c r="AK1271" s="1"/>
      <c r="AP1271" s="1"/>
      <c r="AQ1271" s="1"/>
    </row>
    <row r="1272" spans="1:43" x14ac:dyDescent="0.25">
      <c r="A1272" s="1"/>
      <c r="H1272" s="1"/>
      <c r="I1272" s="27"/>
      <c r="K1272" s="1"/>
      <c r="L1272" s="1"/>
      <c r="S1272" s="1"/>
      <c r="V1272" s="1"/>
      <c r="AD1272" s="1"/>
      <c r="AE1272" s="1"/>
      <c r="AJ1272" s="1"/>
      <c r="AK1272" s="1"/>
      <c r="AP1272" s="1"/>
      <c r="AQ1272" s="1"/>
    </row>
    <row r="1273" spans="1:43" x14ac:dyDescent="0.25">
      <c r="A1273" s="1"/>
      <c r="H1273" s="1"/>
      <c r="I1273" s="27"/>
      <c r="K1273" s="1"/>
      <c r="L1273" s="1"/>
      <c r="S1273" s="1"/>
      <c r="V1273" s="1"/>
      <c r="AD1273" s="1"/>
      <c r="AE1273" s="1"/>
      <c r="AJ1273" s="1"/>
      <c r="AK1273" s="1"/>
      <c r="AP1273" s="1"/>
      <c r="AQ1273" s="1"/>
    </row>
    <row r="1274" spans="1:43" x14ac:dyDescent="0.25">
      <c r="A1274" s="1"/>
      <c r="H1274" s="1"/>
      <c r="I1274" s="27"/>
      <c r="K1274" s="1"/>
      <c r="L1274" s="1"/>
      <c r="S1274" s="1"/>
      <c r="V1274" s="1"/>
      <c r="AD1274" s="1"/>
      <c r="AE1274" s="1"/>
      <c r="AJ1274" s="1"/>
      <c r="AK1274" s="1"/>
      <c r="AP1274" s="1"/>
      <c r="AQ1274" s="1"/>
    </row>
    <row r="1275" spans="1:43" x14ac:dyDescent="0.25">
      <c r="A1275" s="1"/>
      <c r="H1275" s="1"/>
      <c r="I1275" s="27"/>
      <c r="K1275" s="1"/>
      <c r="L1275" s="1"/>
      <c r="S1275" s="1"/>
      <c r="V1275" s="1"/>
      <c r="AD1275" s="1"/>
      <c r="AE1275" s="1"/>
      <c r="AJ1275" s="1"/>
      <c r="AK1275" s="1"/>
      <c r="AP1275" s="1"/>
      <c r="AQ1275" s="1"/>
    </row>
    <row r="1276" spans="1:43" x14ac:dyDescent="0.25">
      <c r="A1276" s="1"/>
      <c r="H1276" s="1"/>
      <c r="I1276" s="27"/>
      <c r="K1276" s="1"/>
      <c r="L1276" s="1"/>
      <c r="S1276" s="1"/>
      <c r="V1276" s="1"/>
      <c r="AD1276" s="1"/>
      <c r="AE1276" s="1"/>
      <c r="AJ1276" s="1"/>
      <c r="AK1276" s="1"/>
      <c r="AP1276" s="1"/>
      <c r="AQ1276" s="1"/>
    </row>
    <row r="1277" spans="1:43" x14ac:dyDescent="0.25">
      <c r="A1277" s="1"/>
      <c r="H1277" s="1"/>
      <c r="I1277" s="27"/>
      <c r="K1277" s="1"/>
      <c r="L1277" s="1"/>
      <c r="S1277" s="1"/>
      <c r="V1277" s="1"/>
      <c r="AD1277" s="1"/>
      <c r="AE1277" s="1"/>
      <c r="AJ1277" s="1"/>
      <c r="AK1277" s="1"/>
      <c r="AP1277" s="1"/>
      <c r="AQ1277" s="1"/>
    </row>
    <row r="1278" spans="1:43" x14ac:dyDescent="0.25">
      <c r="A1278" s="1"/>
      <c r="H1278" s="1"/>
      <c r="I1278" s="27"/>
      <c r="K1278" s="1"/>
      <c r="L1278" s="1"/>
      <c r="S1278" s="1"/>
      <c r="V1278" s="1"/>
      <c r="AD1278" s="1"/>
      <c r="AE1278" s="1"/>
      <c r="AJ1278" s="1"/>
      <c r="AK1278" s="1"/>
      <c r="AP1278" s="1"/>
      <c r="AQ1278" s="1"/>
    </row>
    <row r="1279" spans="1:43" x14ac:dyDescent="0.25">
      <c r="A1279" s="1"/>
      <c r="H1279" s="1"/>
      <c r="I1279" s="27"/>
      <c r="K1279" s="1"/>
      <c r="L1279" s="1"/>
      <c r="S1279" s="1"/>
      <c r="V1279" s="1"/>
      <c r="AD1279" s="1"/>
      <c r="AE1279" s="1"/>
      <c r="AJ1279" s="1"/>
      <c r="AK1279" s="1"/>
      <c r="AP1279" s="1"/>
      <c r="AQ1279" s="1"/>
    </row>
    <row r="1280" spans="1:43" x14ac:dyDescent="0.25">
      <c r="A1280" s="1"/>
      <c r="H1280" s="1"/>
      <c r="I1280" s="27"/>
      <c r="K1280" s="1"/>
      <c r="L1280" s="1"/>
      <c r="S1280" s="1"/>
      <c r="V1280" s="1"/>
      <c r="AD1280" s="1"/>
      <c r="AE1280" s="1"/>
      <c r="AJ1280" s="1"/>
      <c r="AK1280" s="1"/>
      <c r="AP1280" s="1"/>
      <c r="AQ1280" s="1"/>
    </row>
    <row r="1281" spans="1:43" x14ac:dyDescent="0.25">
      <c r="A1281" s="1"/>
      <c r="H1281" s="1"/>
      <c r="I1281" s="27"/>
      <c r="K1281" s="1"/>
      <c r="L1281" s="1"/>
      <c r="S1281" s="1"/>
      <c r="V1281" s="1"/>
      <c r="AD1281" s="1"/>
      <c r="AE1281" s="1"/>
      <c r="AJ1281" s="1"/>
      <c r="AK1281" s="1"/>
      <c r="AP1281" s="1"/>
      <c r="AQ1281" s="1"/>
    </row>
    <row r="1282" spans="1:43" x14ac:dyDescent="0.25">
      <c r="A1282" s="1"/>
      <c r="H1282" s="1"/>
      <c r="I1282" s="27"/>
      <c r="K1282" s="1"/>
      <c r="L1282" s="1"/>
      <c r="S1282" s="1"/>
      <c r="V1282" s="1"/>
      <c r="AD1282" s="1"/>
      <c r="AE1282" s="1"/>
      <c r="AJ1282" s="1"/>
      <c r="AK1282" s="1"/>
      <c r="AP1282" s="1"/>
      <c r="AQ1282" s="1"/>
    </row>
    <row r="1283" spans="1:43" x14ac:dyDescent="0.25">
      <c r="A1283" s="1"/>
      <c r="H1283" s="1"/>
      <c r="I1283" s="27"/>
      <c r="K1283" s="1"/>
      <c r="L1283" s="1"/>
      <c r="S1283" s="1"/>
      <c r="V1283" s="1"/>
      <c r="AD1283" s="1"/>
      <c r="AE1283" s="1"/>
      <c r="AJ1283" s="1"/>
      <c r="AK1283" s="1"/>
      <c r="AP1283" s="1"/>
      <c r="AQ1283" s="1"/>
    </row>
    <row r="1284" spans="1:43" x14ac:dyDescent="0.25">
      <c r="A1284" s="1"/>
      <c r="H1284" s="1"/>
      <c r="I1284" s="27"/>
      <c r="K1284" s="1"/>
      <c r="L1284" s="1"/>
      <c r="S1284" s="1"/>
      <c r="V1284" s="1"/>
      <c r="AD1284" s="1"/>
      <c r="AE1284" s="1"/>
      <c r="AJ1284" s="1"/>
      <c r="AK1284" s="1"/>
      <c r="AP1284" s="1"/>
      <c r="AQ1284" s="1"/>
    </row>
    <row r="1285" spans="1:43" x14ac:dyDescent="0.25">
      <c r="A1285" s="1"/>
      <c r="H1285" s="1"/>
      <c r="I1285" s="27"/>
      <c r="K1285" s="1"/>
      <c r="L1285" s="1"/>
      <c r="S1285" s="1"/>
      <c r="V1285" s="1"/>
      <c r="AD1285" s="1"/>
      <c r="AE1285" s="1"/>
      <c r="AJ1285" s="1"/>
      <c r="AK1285" s="1"/>
      <c r="AP1285" s="1"/>
      <c r="AQ1285" s="1"/>
    </row>
    <row r="1286" spans="1:43" x14ac:dyDescent="0.25">
      <c r="A1286" s="1"/>
      <c r="H1286" s="1"/>
      <c r="I1286" s="27"/>
      <c r="K1286" s="1"/>
      <c r="L1286" s="1"/>
      <c r="S1286" s="1"/>
      <c r="V1286" s="1"/>
      <c r="AD1286" s="1"/>
      <c r="AE1286" s="1"/>
      <c r="AJ1286" s="1"/>
      <c r="AK1286" s="1"/>
      <c r="AP1286" s="1"/>
      <c r="AQ1286" s="1"/>
    </row>
    <row r="1287" spans="1:43" x14ac:dyDescent="0.25">
      <c r="A1287" s="1"/>
      <c r="H1287" s="1"/>
      <c r="I1287" s="27"/>
      <c r="K1287" s="1"/>
      <c r="L1287" s="1"/>
      <c r="S1287" s="1"/>
      <c r="V1287" s="1"/>
      <c r="AD1287" s="1"/>
      <c r="AE1287" s="1"/>
      <c r="AJ1287" s="1"/>
      <c r="AK1287" s="1"/>
      <c r="AP1287" s="1"/>
      <c r="AQ1287" s="1"/>
    </row>
    <row r="1288" spans="1:43" x14ac:dyDescent="0.25">
      <c r="A1288" s="1"/>
      <c r="H1288" s="1"/>
      <c r="I1288" s="27"/>
      <c r="K1288" s="1"/>
      <c r="L1288" s="1"/>
      <c r="S1288" s="1"/>
      <c r="V1288" s="1"/>
      <c r="AD1288" s="1"/>
      <c r="AE1288" s="1"/>
      <c r="AJ1288" s="1"/>
      <c r="AK1288" s="1"/>
      <c r="AP1288" s="1"/>
      <c r="AQ1288" s="1"/>
    </row>
    <row r="1289" spans="1:43" x14ac:dyDescent="0.25">
      <c r="A1289" s="1"/>
      <c r="H1289" s="1"/>
      <c r="I1289" s="27"/>
      <c r="K1289" s="1"/>
      <c r="L1289" s="1"/>
      <c r="S1289" s="1"/>
      <c r="V1289" s="1"/>
      <c r="AD1289" s="1"/>
      <c r="AE1289" s="1"/>
      <c r="AJ1289" s="1"/>
      <c r="AK1289" s="1"/>
      <c r="AP1289" s="1"/>
      <c r="AQ1289" s="1"/>
    </row>
    <row r="1290" spans="1:43" x14ac:dyDescent="0.25">
      <c r="A1290" s="1"/>
      <c r="H1290" s="1"/>
      <c r="I1290" s="27"/>
      <c r="K1290" s="1"/>
      <c r="L1290" s="1"/>
      <c r="S1290" s="1"/>
      <c r="V1290" s="1"/>
      <c r="AD1290" s="1"/>
      <c r="AE1290" s="1"/>
      <c r="AJ1290" s="1"/>
      <c r="AK1290" s="1"/>
      <c r="AP1290" s="1"/>
      <c r="AQ1290" s="1"/>
    </row>
    <row r="1291" spans="1:43" x14ac:dyDescent="0.25">
      <c r="A1291" s="1"/>
      <c r="H1291" s="1"/>
      <c r="I1291" s="27"/>
      <c r="K1291" s="1"/>
      <c r="L1291" s="1"/>
      <c r="S1291" s="1"/>
      <c r="V1291" s="1"/>
      <c r="AD1291" s="1"/>
      <c r="AE1291" s="1"/>
      <c r="AJ1291" s="1"/>
      <c r="AK1291" s="1"/>
      <c r="AP1291" s="1"/>
      <c r="AQ1291" s="1"/>
    </row>
    <row r="1292" spans="1:43" x14ac:dyDescent="0.25">
      <c r="A1292" s="1"/>
      <c r="H1292" s="1"/>
      <c r="I1292" s="27"/>
      <c r="K1292" s="1"/>
      <c r="L1292" s="1"/>
      <c r="S1292" s="1"/>
      <c r="V1292" s="1"/>
      <c r="AD1292" s="1"/>
      <c r="AE1292" s="1"/>
      <c r="AJ1292" s="1"/>
      <c r="AK1292" s="1"/>
      <c r="AP1292" s="1"/>
      <c r="AQ1292" s="1"/>
    </row>
    <row r="1293" spans="1:43" x14ac:dyDescent="0.25">
      <c r="A1293" s="1"/>
      <c r="H1293" s="1"/>
      <c r="I1293" s="27"/>
      <c r="K1293" s="1"/>
      <c r="L1293" s="1"/>
      <c r="S1293" s="1"/>
      <c r="V1293" s="1"/>
      <c r="AD1293" s="1"/>
      <c r="AE1293" s="1"/>
      <c r="AJ1293" s="1"/>
      <c r="AK1293" s="1"/>
      <c r="AP1293" s="1"/>
      <c r="AQ1293" s="1"/>
    </row>
    <row r="1294" spans="1:43" x14ac:dyDescent="0.25">
      <c r="A1294" s="1"/>
      <c r="H1294" s="1"/>
      <c r="I1294" s="27"/>
      <c r="K1294" s="1"/>
      <c r="L1294" s="1"/>
      <c r="S1294" s="1"/>
      <c r="V1294" s="1"/>
      <c r="AD1294" s="1"/>
      <c r="AE1294" s="1"/>
      <c r="AJ1294" s="1"/>
      <c r="AK1294" s="1"/>
      <c r="AP1294" s="1"/>
      <c r="AQ1294" s="1"/>
    </row>
    <row r="1295" spans="1:43" x14ac:dyDescent="0.25">
      <c r="A1295" s="1"/>
      <c r="H1295" s="1"/>
      <c r="I1295" s="27"/>
      <c r="K1295" s="1"/>
      <c r="L1295" s="1"/>
      <c r="S1295" s="1"/>
      <c r="V1295" s="1"/>
      <c r="AD1295" s="1"/>
      <c r="AE1295" s="1"/>
      <c r="AJ1295" s="1"/>
      <c r="AK1295" s="1"/>
      <c r="AP1295" s="1"/>
      <c r="AQ1295" s="1"/>
    </row>
    <row r="1296" spans="1:43" x14ac:dyDescent="0.25">
      <c r="A1296" s="1"/>
      <c r="H1296" s="1"/>
      <c r="I1296" s="27"/>
      <c r="K1296" s="1"/>
      <c r="L1296" s="1"/>
      <c r="S1296" s="1"/>
      <c r="V1296" s="1"/>
      <c r="AD1296" s="1"/>
      <c r="AE1296" s="1"/>
      <c r="AJ1296" s="1"/>
      <c r="AK1296" s="1"/>
      <c r="AP1296" s="1"/>
      <c r="AQ1296" s="1"/>
    </row>
    <row r="1297" spans="1:43" x14ac:dyDescent="0.25">
      <c r="A1297" s="1"/>
      <c r="H1297" s="1"/>
      <c r="I1297" s="27"/>
      <c r="K1297" s="1"/>
      <c r="L1297" s="1"/>
      <c r="S1297" s="1"/>
      <c r="V1297" s="1"/>
      <c r="AD1297" s="1"/>
      <c r="AE1297" s="1"/>
      <c r="AJ1297" s="1"/>
      <c r="AK1297" s="1"/>
      <c r="AP1297" s="1"/>
      <c r="AQ1297" s="1"/>
    </row>
    <row r="1298" spans="1:43" x14ac:dyDescent="0.25">
      <c r="A1298" s="1"/>
      <c r="H1298" s="1"/>
      <c r="I1298" s="27"/>
      <c r="K1298" s="1"/>
      <c r="L1298" s="1"/>
      <c r="S1298" s="1"/>
      <c r="V1298" s="1"/>
      <c r="AD1298" s="1"/>
      <c r="AE1298" s="1"/>
      <c r="AJ1298" s="1"/>
      <c r="AK1298" s="1"/>
      <c r="AP1298" s="1"/>
      <c r="AQ1298" s="1"/>
    </row>
    <row r="1299" spans="1:43" x14ac:dyDescent="0.25">
      <c r="A1299" s="1"/>
      <c r="H1299" s="1"/>
      <c r="I1299" s="27"/>
      <c r="K1299" s="1"/>
      <c r="L1299" s="1"/>
      <c r="S1299" s="1"/>
      <c r="V1299" s="1"/>
      <c r="AD1299" s="1"/>
      <c r="AE1299" s="1"/>
      <c r="AJ1299" s="1"/>
      <c r="AK1299" s="1"/>
      <c r="AP1299" s="1"/>
      <c r="AQ1299" s="1"/>
    </row>
    <row r="1300" spans="1:43" x14ac:dyDescent="0.25">
      <c r="A1300" s="1"/>
      <c r="H1300" s="1"/>
      <c r="I1300" s="27"/>
      <c r="K1300" s="1"/>
      <c r="L1300" s="1"/>
      <c r="S1300" s="1"/>
      <c r="V1300" s="1"/>
      <c r="AD1300" s="1"/>
      <c r="AE1300" s="1"/>
      <c r="AJ1300" s="1"/>
      <c r="AK1300" s="1"/>
      <c r="AP1300" s="1"/>
      <c r="AQ1300" s="1"/>
    </row>
    <row r="1301" spans="1:43" x14ac:dyDescent="0.25">
      <c r="A1301" s="1"/>
      <c r="H1301" s="1"/>
      <c r="I1301" s="27"/>
      <c r="K1301" s="1"/>
      <c r="L1301" s="1"/>
      <c r="S1301" s="1"/>
      <c r="V1301" s="1"/>
      <c r="AD1301" s="1"/>
      <c r="AE1301" s="1"/>
      <c r="AJ1301" s="1"/>
      <c r="AK1301" s="1"/>
      <c r="AP1301" s="1"/>
      <c r="AQ1301" s="1"/>
    </row>
    <row r="1302" spans="1:43" x14ac:dyDescent="0.25">
      <c r="A1302" s="1"/>
      <c r="H1302" s="1"/>
      <c r="I1302" s="27"/>
      <c r="K1302" s="1"/>
      <c r="L1302" s="1"/>
      <c r="S1302" s="1"/>
      <c r="V1302" s="1"/>
      <c r="AD1302" s="1"/>
      <c r="AE1302" s="1"/>
      <c r="AJ1302" s="1"/>
      <c r="AK1302" s="1"/>
      <c r="AP1302" s="1"/>
      <c r="AQ1302" s="1"/>
    </row>
    <row r="1303" spans="1:43" x14ac:dyDescent="0.25">
      <c r="A1303" s="1"/>
      <c r="H1303" s="1"/>
      <c r="I1303" s="27"/>
      <c r="K1303" s="1"/>
      <c r="L1303" s="1"/>
      <c r="S1303" s="1"/>
      <c r="V1303" s="1"/>
      <c r="AD1303" s="1"/>
      <c r="AE1303" s="1"/>
      <c r="AJ1303" s="1"/>
      <c r="AK1303" s="1"/>
      <c r="AP1303" s="1"/>
      <c r="AQ1303" s="1"/>
    </row>
    <row r="1304" spans="1:43" x14ac:dyDescent="0.25">
      <c r="A1304" s="1"/>
      <c r="H1304" s="1"/>
      <c r="I1304" s="27"/>
      <c r="K1304" s="1"/>
      <c r="L1304" s="1"/>
      <c r="S1304" s="1"/>
      <c r="V1304" s="1"/>
      <c r="AD1304" s="1"/>
      <c r="AE1304" s="1"/>
      <c r="AJ1304" s="1"/>
      <c r="AK1304" s="1"/>
      <c r="AP1304" s="1"/>
      <c r="AQ1304" s="1"/>
    </row>
    <row r="1305" spans="1:43" x14ac:dyDescent="0.25">
      <c r="A1305" s="1"/>
      <c r="H1305" s="1"/>
      <c r="I1305" s="27"/>
      <c r="K1305" s="1"/>
      <c r="L1305" s="1"/>
      <c r="S1305" s="1"/>
      <c r="V1305" s="1"/>
      <c r="AD1305" s="1"/>
      <c r="AE1305" s="1"/>
      <c r="AJ1305" s="1"/>
      <c r="AK1305" s="1"/>
      <c r="AP1305" s="1"/>
      <c r="AQ1305" s="1"/>
    </row>
    <row r="1306" spans="1:43" x14ac:dyDescent="0.25">
      <c r="A1306" s="1"/>
      <c r="H1306" s="1"/>
      <c r="I1306" s="27"/>
      <c r="K1306" s="1"/>
      <c r="L1306" s="1"/>
      <c r="S1306" s="1"/>
      <c r="V1306" s="1"/>
      <c r="AD1306" s="1"/>
      <c r="AE1306" s="1"/>
      <c r="AJ1306" s="1"/>
      <c r="AK1306" s="1"/>
      <c r="AP1306" s="1"/>
      <c r="AQ1306" s="1"/>
    </row>
    <row r="1307" spans="1:43" x14ac:dyDescent="0.25">
      <c r="A1307" s="1"/>
      <c r="H1307" s="1"/>
      <c r="I1307" s="27"/>
      <c r="K1307" s="1"/>
      <c r="L1307" s="1"/>
      <c r="S1307" s="1"/>
      <c r="V1307" s="1"/>
      <c r="AD1307" s="1"/>
      <c r="AE1307" s="1"/>
      <c r="AJ1307" s="1"/>
      <c r="AK1307" s="1"/>
      <c r="AP1307" s="1"/>
      <c r="AQ1307" s="1"/>
    </row>
    <row r="1308" spans="1:43" x14ac:dyDescent="0.25">
      <c r="A1308" s="1"/>
      <c r="H1308" s="1"/>
      <c r="I1308" s="27"/>
      <c r="K1308" s="1"/>
      <c r="L1308" s="1"/>
      <c r="S1308" s="1"/>
      <c r="V1308" s="1"/>
      <c r="AD1308" s="1"/>
      <c r="AE1308" s="1"/>
      <c r="AJ1308" s="1"/>
      <c r="AK1308" s="1"/>
      <c r="AP1308" s="1"/>
      <c r="AQ1308" s="1"/>
    </row>
    <row r="1309" spans="1:43" x14ac:dyDescent="0.25">
      <c r="A1309" s="1"/>
      <c r="H1309" s="1"/>
      <c r="I1309" s="27"/>
      <c r="K1309" s="1"/>
      <c r="L1309" s="1"/>
      <c r="S1309" s="1"/>
      <c r="V1309" s="1"/>
      <c r="AD1309" s="1"/>
      <c r="AE1309" s="1"/>
      <c r="AJ1309" s="1"/>
      <c r="AK1309" s="1"/>
      <c r="AP1309" s="1"/>
      <c r="AQ1309" s="1"/>
    </row>
    <row r="1310" spans="1:43" x14ac:dyDescent="0.25">
      <c r="A1310" s="1"/>
      <c r="H1310" s="1"/>
      <c r="I1310" s="27"/>
      <c r="K1310" s="1"/>
      <c r="L1310" s="1"/>
      <c r="S1310" s="1"/>
      <c r="V1310" s="1"/>
      <c r="AD1310" s="1"/>
      <c r="AE1310" s="1"/>
      <c r="AJ1310" s="1"/>
      <c r="AK1310" s="1"/>
      <c r="AP1310" s="1"/>
      <c r="AQ1310" s="1"/>
    </row>
    <row r="1311" spans="1:43" x14ac:dyDescent="0.25">
      <c r="A1311" s="1"/>
      <c r="H1311" s="1"/>
      <c r="I1311" s="27"/>
      <c r="K1311" s="1"/>
      <c r="L1311" s="1"/>
      <c r="S1311" s="1"/>
      <c r="V1311" s="1"/>
      <c r="AD1311" s="1"/>
      <c r="AE1311" s="1"/>
      <c r="AJ1311" s="1"/>
      <c r="AK1311" s="1"/>
      <c r="AP1311" s="1"/>
      <c r="AQ1311" s="1"/>
    </row>
    <row r="1312" spans="1:43" x14ac:dyDescent="0.25">
      <c r="A1312" s="1"/>
      <c r="H1312" s="1"/>
      <c r="I1312" s="27"/>
      <c r="K1312" s="1"/>
      <c r="L1312" s="1"/>
      <c r="S1312" s="1"/>
      <c r="V1312" s="1"/>
      <c r="AD1312" s="1"/>
      <c r="AE1312" s="1"/>
      <c r="AJ1312" s="1"/>
      <c r="AK1312" s="1"/>
      <c r="AP1312" s="1"/>
      <c r="AQ1312" s="1"/>
    </row>
    <row r="1313" spans="1:43" x14ac:dyDescent="0.25">
      <c r="A1313" s="1"/>
      <c r="H1313" s="1"/>
      <c r="I1313" s="27"/>
      <c r="K1313" s="1"/>
      <c r="L1313" s="1"/>
      <c r="S1313" s="1"/>
      <c r="V1313" s="1"/>
      <c r="AD1313" s="1"/>
      <c r="AE1313" s="1"/>
      <c r="AJ1313" s="1"/>
      <c r="AK1313" s="1"/>
      <c r="AP1313" s="1"/>
      <c r="AQ1313" s="1"/>
    </row>
    <row r="1314" spans="1:43" x14ac:dyDescent="0.25">
      <c r="A1314" s="1"/>
      <c r="H1314" s="1"/>
      <c r="I1314" s="27"/>
      <c r="K1314" s="1"/>
      <c r="L1314" s="1"/>
      <c r="S1314" s="1"/>
      <c r="V1314" s="1"/>
      <c r="AD1314" s="1"/>
      <c r="AE1314" s="1"/>
      <c r="AJ1314" s="1"/>
      <c r="AK1314" s="1"/>
      <c r="AP1314" s="1"/>
      <c r="AQ1314" s="1"/>
    </row>
    <row r="1315" spans="1:43" x14ac:dyDescent="0.25">
      <c r="A1315" s="1"/>
      <c r="H1315" s="1"/>
      <c r="I1315" s="27"/>
      <c r="K1315" s="1"/>
      <c r="L1315" s="1"/>
      <c r="S1315" s="1"/>
      <c r="V1315" s="1"/>
      <c r="AD1315" s="1"/>
      <c r="AE1315" s="1"/>
      <c r="AJ1315" s="1"/>
      <c r="AK1315" s="1"/>
      <c r="AP1315" s="1"/>
      <c r="AQ1315" s="1"/>
    </row>
    <row r="1316" spans="1:43" x14ac:dyDescent="0.25">
      <c r="A1316" s="1"/>
      <c r="H1316" s="1"/>
      <c r="I1316" s="27"/>
      <c r="K1316" s="1"/>
      <c r="L1316" s="1"/>
      <c r="S1316" s="1"/>
      <c r="V1316" s="1"/>
      <c r="AD1316" s="1"/>
      <c r="AE1316" s="1"/>
      <c r="AJ1316" s="1"/>
      <c r="AK1316" s="1"/>
      <c r="AP1316" s="1"/>
      <c r="AQ1316" s="1"/>
    </row>
    <row r="1317" spans="1:43" x14ac:dyDescent="0.25">
      <c r="A1317" s="1"/>
      <c r="H1317" s="1"/>
      <c r="I1317" s="27"/>
      <c r="K1317" s="1"/>
      <c r="L1317" s="1"/>
      <c r="S1317" s="1"/>
      <c r="V1317" s="1"/>
      <c r="AD1317" s="1"/>
      <c r="AE1317" s="1"/>
      <c r="AJ1317" s="1"/>
      <c r="AK1317" s="1"/>
      <c r="AP1317" s="1"/>
      <c r="AQ1317" s="1"/>
    </row>
    <row r="1318" spans="1:43" x14ac:dyDescent="0.25">
      <c r="A1318" s="1"/>
      <c r="H1318" s="1"/>
      <c r="I1318" s="27"/>
      <c r="K1318" s="1"/>
      <c r="L1318" s="1"/>
      <c r="S1318" s="1"/>
      <c r="V1318" s="1"/>
      <c r="AD1318" s="1"/>
      <c r="AE1318" s="1"/>
      <c r="AJ1318" s="1"/>
      <c r="AK1318" s="1"/>
      <c r="AP1318" s="1"/>
      <c r="AQ1318" s="1"/>
    </row>
    <row r="1319" spans="1:43" x14ac:dyDescent="0.25">
      <c r="A1319" s="1"/>
      <c r="H1319" s="1"/>
      <c r="I1319" s="27"/>
      <c r="K1319" s="1"/>
      <c r="L1319" s="1"/>
      <c r="S1319" s="1"/>
      <c r="V1319" s="1"/>
      <c r="AD1319" s="1"/>
      <c r="AE1319" s="1"/>
      <c r="AJ1319" s="1"/>
      <c r="AK1319" s="1"/>
      <c r="AP1319" s="1"/>
      <c r="AQ1319" s="1"/>
    </row>
    <row r="1320" spans="1:43" x14ac:dyDescent="0.25">
      <c r="A1320" s="1"/>
      <c r="H1320" s="1"/>
      <c r="I1320" s="27"/>
      <c r="K1320" s="1"/>
      <c r="L1320" s="1"/>
      <c r="S1320" s="1"/>
      <c r="V1320" s="1"/>
      <c r="AD1320" s="1"/>
      <c r="AE1320" s="1"/>
      <c r="AJ1320" s="1"/>
      <c r="AK1320" s="1"/>
      <c r="AP1320" s="1"/>
      <c r="AQ1320" s="1"/>
    </row>
    <row r="1321" spans="1:43" x14ac:dyDescent="0.25">
      <c r="A1321" s="1"/>
      <c r="H1321" s="1"/>
      <c r="I1321" s="27"/>
      <c r="K1321" s="1"/>
      <c r="L1321" s="1"/>
      <c r="S1321" s="1"/>
      <c r="V1321" s="1"/>
      <c r="AD1321" s="1"/>
      <c r="AE1321" s="1"/>
      <c r="AJ1321" s="1"/>
      <c r="AK1321" s="1"/>
      <c r="AP1321" s="1"/>
      <c r="AQ1321" s="1"/>
    </row>
    <row r="1322" spans="1:43" x14ac:dyDescent="0.25">
      <c r="A1322" s="1"/>
      <c r="H1322" s="1"/>
      <c r="I1322" s="27"/>
      <c r="K1322" s="1"/>
      <c r="L1322" s="1"/>
      <c r="S1322" s="1"/>
      <c r="V1322" s="1"/>
      <c r="AD1322" s="1"/>
      <c r="AE1322" s="1"/>
      <c r="AJ1322" s="1"/>
      <c r="AK1322" s="1"/>
      <c r="AP1322" s="1"/>
      <c r="AQ1322" s="1"/>
    </row>
    <row r="1323" spans="1:43" x14ac:dyDescent="0.25">
      <c r="A1323" s="1"/>
      <c r="H1323" s="1"/>
      <c r="I1323" s="27"/>
      <c r="K1323" s="1"/>
      <c r="L1323" s="1"/>
      <c r="S1323" s="1"/>
      <c r="V1323" s="1"/>
      <c r="AD1323" s="1"/>
      <c r="AE1323" s="1"/>
      <c r="AJ1323" s="1"/>
      <c r="AK1323" s="1"/>
      <c r="AP1323" s="1"/>
      <c r="AQ1323" s="1"/>
    </row>
    <row r="1324" spans="1:43" x14ac:dyDescent="0.25">
      <c r="A1324" s="1"/>
      <c r="H1324" s="1"/>
      <c r="I1324" s="27"/>
      <c r="K1324" s="1"/>
      <c r="L1324" s="1"/>
      <c r="S1324" s="1"/>
      <c r="V1324" s="1"/>
      <c r="AD1324" s="1"/>
      <c r="AE1324" s="1"/>
      <c r="AJ1324" s="1"/>
      <c r="AK1324" s="1"/>
      <c r="AP1324" s="1"/>
      <c r="AQ1324" s="1"/>
    </row>
    <row r="1325" spans="1:43" x14ac:dyDescent="0.25">
      <c r="A1325" s="1"/>
      <c r="H1325" s="1"/>
      <c r="I1325" s="27"/>
      <c r="K1325" s="1"/>
      <c r="L1325" s="1"/>
      <c r="S1325" s="1"/>
      <c r="V1325" s="1"/>
      <c r="AD1325" s="1"/>
      <c r="AE1325" s="1"/>
      <c r="AJ1325" s="1"/>
      <c r="AK1325" s="1"/>
      <c r="AP1325" s="1"/>
      <c r="AQ1325" s="1"/>
    </row>
    <row r="1326" spans="1:43" x14ac:dyDescent="0.25">
      <c r="A1326" s="1"/>
      <c r="H1326" s="1"/>
      <c r="I1326" s="27"/>
      <c r="K1326" s="1"/>
      <c r="L1326" s="1"/>
      <c r="S1326" s="1"/>
      <c r="V1326" s="1"/>
      <c r="AD1326" s="1"/>
      <c r="AE1326" s="1"/>
      <c r="AJ1326" s="1"/>
      <c r="AK1326" s="1"/>
      <c r="AP1326" s="1"/>
      <c r="AQ1326" s="1"/>
    </row>
    <row r="1327" spans="1:43" x14ac:dyDescent="0.25">
      <c r="A1327" s="1"/>
      <c r="H1327" s="1"/>
      <c r="I1327" s="27"/>
      <c r="K1327" s="1"/>
      <c r="L1327" s="1"/>
      <c r="S1327" s="1"/>
      <c r="V1327" s="1"/>
      <c r="AD1327" s="1"/>
      <c r="AE1327" s="1"/>
      <c r="AJ1327" s="1"/>
      <c r="AK1327" s="1"/>
      <c r="AP1327" s="1"/>
      <c r="AQ1327" s="1"/>
    </row>
    <row r="1328" spans="1:43" x14ac:dyDescent="0.25">
      <c r="A1328" s="1"/>
      <c r="H1328" s="1"/>
      <c r="I1328" s="27"/>
      <c r="K1328" s="1"/>
      <c r="L1328" s="1"/>
      <c r="S1328" s="1"/>
      <c r="V1328" s="1"/>
      <c r="AD1328" s="1"/>
      <c r="AE1328" s="1"/>
      <c r="AJ1328" s="1"/>
      <c r="AK1328" s="1"/>
      <c r="AP1328" s="1"/>
      <c r="AQ1328" s="1"/>
    </row>
    <row r="1329" spans="1:43" x14ac:dyDescent="0.25">
      <c r="A1329" s="1"/>
      <c r="H1329" s="1"/>
      <c r="I1329" s="27"/>
      <c r="K1329" s="1"/>
      <c r="L1329" s="1"/>
      <c r="S1329" s="1"/>
      <c r="V1329" s="1"/>
      <c r="AD1329" s="1"/>
      <c r="AE1329" s="1"/>
      <c r="AJ1329" s="1"/>
      <c r="AK1329" s="1"/>
      <c r="AP1329" s="1"/>
      <c r="AQ1329" s="1"/>
    </row>
    <row r="1330" spans="1:43" x14ac:dyDescent="0.25">
      <c r="A1330" s="1"/>
      <c r="H1330" s="1"/>
      <c r="I1330" s="27"/>
      <c r="K1330" s="1"/>
      <c r="L1330" s="1"/>
      <c r="S1330" s="1"/>
      <c r="V1330" s="1"/>
      <c r="AD1330" s="1"/>
      <c r="AE1330" s="1"/>
      <c r="AJ1330" s="1"/>
      <c r="AK1330" s="1"/>
      <c r="AP1330" s="1"/>
      <c r="AQ1330" s="1"/>
    </row>
    <row r="1331" spans="1:43" x14ac:dyDescent="0.25">
      <c r="A1331" s="1"/>
      <c r="H1331" s="1"/>
      <c r="I1331" s="27"/>
      <c r="K1331" s="1"/>
      <c r="L1331" s="1"/>
      <c r="S1331" s="1"/>
      <c r="V1331" s="1"/>
      <c r="AD1331" s="1"/>
      <c r="AE1331" s="1"/>
      <c r="AJ1331" s="1"/>
      <c r="AK1331" s="1"/>
      <c r="AP1331" s="1"/>
      <c r="AQ1331" s="1"/>
    </row>
    <row r="1332" spans="1:43" x14ac:dyDescent="0.25">
      <c r="A1332" s="1"/>
      <c r="H1332" s="1"/>
      <c r="I1332" s="27"/>
      <c r="K1332" s="1"/>
      <c r="L1332" s="1"/>
      <c r="S1332" s="1"/>
      <c r="V1332" s="1"/>
      <c r="AD1332" s="1"/>
      <c r="AE1332" s="1"/>
      <c r="AJ1332" s="1"/>
      <c r="AK1332" s="1"/>
      <c r="AP1332" s="1"/>
      <c r="AQ1332" s="1"/>
    </row>
    <row r="1333" spans="1:43" x14ac:dyDescent="0.25">
      <c r="A1333" s="1"/>
      <c r="H1333" s="1"/>
      <c r="I1333" s="27"/>
      <c r="K1333" s="1"/>
      <c r="L1333" s="1"/>
      <c r="S1333" s="1"/>
      <c r="V1333" s="1"/>
      <c r="AD1333" s="1"/>
      <c r="AE1333" s="1"/>
      <c r="AJ1333" s="1"/>
      <c r="AK1333" s="1"/>
      <c r="AP1333" s="1"/>
      <c r="AQ1333" s="1"/>
    </row>
    <row r="1334" spans="1:43" x14ac:dyDescent="0.25">
      <c r="A1334" s="1"/>
      <c r="H1334" s="1"/>
      <c r="I1334" s="27"/>
      <c r="K1334" s="1"/>
      <c r="L1334" s="1"/>
      <c r="S1334" s="1"/>
      <c r="V1334" s="1"/>
      <c r="AD1334" s="1"/>
      <c r="AE1334" s="1"/>
      <c r="AJ1334" s="1"/>
      <c r="AK1334" s="1"/>
      <c r="AP1334" s="1"/>
      <c r="AQ1334" s="1"/>
    </row>
    <row r="1335" spans="1:43" x14ac:dyDescent="0.25">
      <c r="A1335" s="1"/>
      <c r="H1335" s="1"/>
      <c r="I1335" s="27"/>
      <c r="K1335" s="1"/>
      <c r="L1335" s="1"/>
      <c r="S1335" s="1"/>
      <c r="V1335" s="1"/>
      <c r="AD1335" s="1"/>
      <c r="AE1335" s="1"/>
      <c r="AJ1335" s="1"/>
      <c r="AK1335" s="1"/>
      <c r="AP1335" s="1"/>
      <c r="AQ1335" s="1"/>
    </row>
    <row r="1336" spans="1:43" x14ac:dyDescent="0.25">
      <c r="A1336" s="1"/>
      <c r="H1336" s="1"/>
      <c r="I1336" s="27"/>
      <c r="K1336" s="1"/>
      <c r="L1336" s="1"/>
      <c r="S1336" s="1"/>
      <c r="V1336" s="1"/>
      <c r="AD1336" s="1"/>
      <c r="AE1336" s="1"/>
      <c r="AJ1336" s="1"/>
      <c r="AK1336" s="1"/>
      <c r="AP1336" s="1"/>
      <c r="AQ1336" s="1"/>
    </row>
    <row r="1337" spans="1:43" x14ac:dyDescent="0.25">
      <c r="A1337" s="1"/>
      <c r="H1337" s="1"/>
      <c r="I1337" s="27"/>
      <c r="K1337" s="1"/>
      <c r="L1337" s="1"/>
      <c r="S1337" s="1"/>
      <c r="V1337" s="1"/>
      <c r="AD1337" s="1"/>
      <c r="AE1337" s="1"/>
      <c r="AJ1337" s="1"/>
      <c r="AK1337" s="1"/>
      <c r="AP1337" s="1"/>
      <c r="AQ1337" s="1"/>
    </row>
    <row r="1338" spans="1:43" x14ac:dyDescent="0.25">
      <c r="A1338" s="1"/>
      <c r="H1338" s="1"/>
      <c r="I1338" s="27"/>
      <c r="K1338" s="1"/>
      <c r="L1338" s="1"/>
      <c r="S1338" s="1"/>
      <c r="V1338" s="1"/>
      <c r="AD1338" s="1"/>
      <c r="AE1338" s="1"/>
      <c r="AJ1338" s="1"/>
      <c r="AK1338" s="1"/>
      <c r="AP1338" s="1"/>
      <c r="AQ1338" s="1"/>
    </row>
    <row r="1339" spans="1:43" x14ac:dyDescent="0.25">
      <c r="A1339" s="1"/>
      <c r="H1339" s="1"/>
      <c r="I1339" s="27"/>
      <c r="K1339" s="1"/>
      <c r="L1339" s="1"/>
      <c r="S1339" s="1"/>
      <c r="V1339" s="1"/>
      <c r="AD1339" s="1"/>
      <c r="AE1339" s="1"/>
      <c r="AJ1339" s="1"/>
      <c r="AK1339" s="1"/>
      <c r="AP1339" s="1"/>
      <c r="AQ1339" s="1"/>
    </row>
    <row r="1340" spans="1:43" x14ac:dyDescent="0.25">
      <c r="A1340" s="1"/>
      <c r="H1340" s="1"/>
      <c r="I1340" s="27"/>
      <c r="K1340" s="1"/>
      <c r="L1340" s="1"/>
      <c r="S1340" s="1"/>
      <c r="V1340" s="1"/>
      <c r="AD1340" s="1"/>
      <c r="AE1340" s="1"/>
      <c r="AJ1340" s="1"/>
      <c r="AK1340" s="1"/>
      <c r="AP1340" s="1"/>
      <c r="AQ1340" s="1"/>
    </row>
    <row r="1341" spans="1:43" x14ac:dyDescent="0.25">
      <c r="A1341" s="1"/>
      <c r="H1341" s="1"/>
      <c r="I1341" s="27"/>
      <c r="K1341" s="1"/>
      <c r="L1341" s="1"/>
      <c r="S1341" s="1"/>
      <c r="V1341" s="1"/>
      <c r="AD1341" s="1"/>
      <c r="AE1341" s="1"/>
      <c r="AJ1341" s="1"/>
      <c r="AK1341" s="1"/>
      <c r="AP1341" s="1"/>
      <c r="AQ1341" s="1"/>
    </row>
    <row r="1342" spans="1:43" x14ac:dyDescent="0.25">
      <c r="A1342" s="1"/>
      <c r="H1342" s="1"/>
      <c r="I1342" s="27"/>
      <c r="K1342" s="1"/>
      <c r="L1342" s="1"/>
      <c r="S1342" s="1"/>
      <c r="V1342" s="1"/>
      <c r="AD1342" s="1"/>
      <c r="AE1342" s="1"/>
      <c r="AJ1342" s="1"/>
      <c r="AK1342" s="1"/>
      <c r="AP1342" s="1"/>
      <c r="AQ1342" s="1"/>
    </row>
    <row r="1343" spans="1:43" x14ac:dyDescent="0.25">
      <c r="A1343" s="1"/>
      <c r="H1343" s="1"/>
      <c r="I1343" s="27"/>
      <c r="K1343" s="1"/>
      <c r="L1343" s="1"/>
      <c r="S1343" s="1"/>
      <c r="V1343" s="1"/>
      <c r="AD1343" s="1"/>
      <c r="AE1343" s="1"/>
      <c r="AJ1343" s="1"/>
      <c r="AK1343" s="1"/>
      <c r="AP1343" s="1"/>
      <c r="AQ1343" s="1"/>
    </row>
    <row r="1344" spans="1:43" x14ac:dyDescent="0.25">
      <c r="A1344" s="1"/>
      <c r="H1344" s="1"/>
      <c r="I1344" s="27"/>
      <c r="K1344" s="1"/>
      <c r="L1344" s="1"/>
      <c r="S1344" s="1"/>
      <c r="V1344" s="1"/>
      <c r="AD1344" s="1"/>
      <c r="AE1344" s="1"/>
      <c r="AJ1344" s="1"/>
      <c r="AK1344" s="1"/>
      <c r="AP1344" s="1"/>
      <c r="AQ1344" s="1"/>
    </row>
    <row r="1345" spans="1:43" x14ac:dyDescent="0.25">
      <c r="A1345" s="1"/>
      <c r="H1345" s="1"/>
      <c r="I1345" s="27"/>
      <c r="K1345" s="1"/>
      <c r="L1345" s="1"/>
      <c r="S1345" s="1"/>
      <c r="V1345" s="1"/>
      <c r="AD1345" s="1"/>
      <c r="AE1345" s="1"/>
      <c r="AJ1345" s="1"/>
      <c r="AK1345" s="1"/>
      <c r="AP1345" s="1"/>
      <c r="AQ1345" s="1"/>
    </row>
    <row r="1346" spans="1:43" x14ac:dyDescent="0.25">
      <c r="A1346" s="1"/>
      <c r="H1346" s="1"/>
      <c r="I1346" s="27"/>
      <c r="K1346" s="1"/>
      <c r="L1346" s="1"/>
      <c r="S1346" s="1"/>
      <c r="V1346" s="1"/>
      <c r="AD1346" s="1"/>
      <c r="AE1346" s="1"/>
      <c r="AJ1346" s="1"/>
      <c r="AK1346" s="1"/>
      <c r="AP1346" s="1"/>
      <c r="AQ1346" s="1"/>
    </row>
    <row r="1347" spans="1:43" x14ac:dyDescent="0.25">
      <c r="A1347" s="1"/>
      <c r="H1347" s="1"/>
      <c r="I1347" s="27"/>
      <c r="K1347" s="1"/>
      <c r="L1347" s="1"/>
      <c r="S1347" s="1"/>
      <c r="V1347" s="1"/>
      <c r="AD1347" s="1"/>
      <c r="AE1347" s="1"/>
      <c r="AJ1347" s="1"/>
      <c r="AK1347" s="1"/>
      <c r="AP1347" s="1"/>
      <c r="AQ1347" s="1"/>
    </row>
    <row r="1348" spans="1:43" x14ac:dyDescent="0.25">
      <c r="A1348" s="1"/>
      <c r="H1348" s="1"/>
      <c r="I1348" s="27"/>
      <c r="K1348" s="1"/>
      <c r="L1348" s="1"/>
      <c r="S1348" s="1"/>
      <c r="V1348" s="1"/>
      <c r="AD1348" s="1"/>
      <c r="AE1348" s="1"/>
      <c r="AJ1348" s="1"/>
      <c r="AK1348" s="1"/>
      <c r="AP1348" s="1"/>
      <c r="AQ1348" s="1"/>
    </row>
    <row r="1349" spans="1:43" x14ac:dyDescent="0.25">
      <c r="A1349" s="1"/>
      <c r="H1349" s="1"/>
      <c r="I1349" s="27"/>
      <c r="K1349" s="1"/>
      <c r="L1349" s="1"/>
      <c r="S1349" s="1"/>
      <c r="V1349" s="1"/>
      <c r="AD1349" s="1"/>
      <c r="AE1349" s="1"/>
      <c r="AJ1349" s="1"/>
      <c r="AK1349" s="1"/>
      <c r="AP1349" s="1"/>
      <c r="AQ1349" s="1"/>
    </row>
    <row r="1350" spans="1:43" x14ac:dyDescent="0.25">
      <c r="A1350" s="1"/>
      <c r="H1350" s="1"/>
      <c r="I1350" s="27"/>
      <c r="K1350" s="1"/>
      <c r="L1350" s="1"/>
      <c r="S1350" s="1"/>
      <c r="V1350" s="1"/>
      <c r="AD1350" s="1"/>
      <c r="AE1350" s="1"/>
      <c r="AJ1350" s="1"/>
      <c r="AK1350" s="1"/>
      <c r="AP1350" s="1"/>
      <c r="AQ1350" s="1"/>
    </row>
    <row r="1351" spans="1:43" x14ac:dyDescent="0.25">
      <c r="A1351" s="1"/>
      <c r="H1351" s="1"/>
      <c r="I1351" s="27"/>
      <c r="K1351" s="1"/>
      <c r="L1351" s="1"/>
      <c r="S1351" s="1"/>
      <c r="V1351" s="1"/>
      <c r="AD1351" s="1"/>
      <c r="AE1351" s="1"/>
      <c r="AJ1351" s="1"/>
      <c r="AK1351" s="1"/>
      <c r="AP1351" s="1"/>
      <c r="AQ1351" s="1"/>
    </row>
    <row r="1352" spans="1:43" x14ac:dyDescent="0.25">
      <c r="A1352" s="1"/>
      <c r="H1352" s="1"/>
      <c r="I1352" s="27"/>
      <c r="K1352" s="1"/>
      <c r="L1352" s="1"/>
      <c r="S1352" s="1"/>
      <c r="V1352" s="1"/>
      <c r="AD1352" s="1"/>
      <c r="AE1352" s="1"/>
      <c r="AJ1352" s="1"/>
      <c r="AK1352" s="1"/>
      <c r="AP1352" s="1"/>
      <c r="AQ1352" s="1"/>
    </row>
    <row r="1353" spans="1:43" x14ac:dyDescent="0.25">
      <c r="A1353" s="1"/>
      <c r="H1353" s="1"/>
      <c r="I1353" s="27"/>
      <c r="K1353" s="1"/>
      <c r="L1353" s="1"/>
      <c r="S1353" s="1"/>
      <c r="V1353" s="1"/>
      <c r="AD1353" s="1"/>
      <c r="AE1353" s="1"/>
      <c r="AJ1353" s="1"/>
      <c r="AK1353" s="1"/>
      <c r="AP1353" s="1"/>
      <c r="AQ1353" s="1"/>
    </row>
    <row r="1354" spans="1:43" x14ac:dyDescent="0.25">
      <c r="A1354" s="1"/>
      <c r="H1354" s="1"/>
      <c r="I1354" s="27"/>
      <c r="K1354" s="1"/>
      <c r="L1354" s="1"/>
      <c r="S1354" s="1"/>
      <c r="V1354" s="1"/>
      <c r="AD1354" s="1"/>
      <c r="AE1354" s="1"/>
      <c r="AJ1354" s="1"/>
      <c r="AK1354" s="1"/>
      <c r="AP1354" s="1"/>
      <c r="AQ1354" s="1"/>
    </row>
    <row r="1355" spans="1:43" x14ac:dyDescent="0.25">
      <c r="A1355" s="1"/>
      <c r="H1355" s="1"/>
      <c r="I1355" s="27"/>
      <c r="K1355" s="1"/>
      <c r="L1355" s="1"/>
      <c r="S1355" s="1"/>
      <c r="V1355" s="1"/>
      <c r="AD1355" s="1"/>
      <c r="AE1355" s="1"/>
      <c r="AJ1355" s="1"/>
      <c r="AK1355" s="1"/>
      <c r="AP1355" s="1"/>
      <c r="AQ1355" s="1"/>
    </row>
    <row r="1356" spans="1:43" x14ac:dyDescent="0.25">
      <c r="A1356" s="1"/>
      <c r="H1356" s="1"/>
      <c r="I1356" s="27"/>
      <c r="K1356" s="1"/>
      <c r="L1356" s="1"/>
      <c r="S1356" s="1"/>
      <c r="V1356" s="1"/>
      <c r="AD1356" s="1"/>
      <c r="AE1356" s="1"/>
      <c r="AJ1356" s="1"/>
      <c r="AK1356" s="1"/>
      <c r="AP1356" s="1"/>
      <c r="AQ1356" s="1"/>
    </row>
    <row r="1357" spans="1:43" x14ac:dyDescent="0.25">
      <c r="A1357" s="1"/>
      <c r="H1357" s="1"/>
      <c r="I1357" s="27"/>
      <c r="K1357" s="1"/>
      <c r="L1357" s="1"/>
      <c r="S1357" s="1"/>
      <c r="V1357" s="1"/>
      <c r="AD1357" s="1"/>
      <c r="AE1357" s="1"/>
      <c r="AJ1357" s="1"/>
      <c r="AK1357" s="1"/>
      <c r="AP1357" s="1"/>
      <c r="AQ1357" s="1"/>
    </row>
    <row r="1358" spans="1:43" x14ac:dyDescent="0.25">
      <c r="A1358" s="1"/>
      <c r="H1358" s="1"/>
      <c r="I1358" s="27"/>
      <c r="K1358" s="1"/>
      <c r="L1358" s="1"/>
      <c r="S1358" s="1"/>
      <c r="V1358" s="1"/>
      <c r="AD1358" s="1"/>
      <c r="AE1358" s="1"/>
      <c r="AJ1358" s="1"/>
      <c r="AK1358" s="1"/>
      <c r="AP1358" s="1"/>
      <c r="AQ1358" s="1"/>
    </row>
    <row r="1359" spans="1:43" x14ac:dyDescent="0.25">
      <c r="A1359" s="1"/>
      <c r="H1359" s="1"/>
      <c r="I1359" s="27"/>
      <c r="K1359" s="1"/>
      <c r="L1359" s="1"/>
      <c r="S1359" s="1"/>
      <c r="V1359" s="1"/>
      <c r="AD1359" s="1"/>
      <c r="AE1359" s="1"/>
      <c r="AJ1359" s="1"/>
      <c r="AK1359" s="1"/>
      <c r="AP1359" s="1"/>
      <c r="AQ1359" s="1"/>
    </row>
    <row r="1360" spans="1:43" x14ac:dyDescent="0.25">
      <c r="A1360" s="1"/>
      <c r="H1360" s="1"/>
      <c r="I1360" s="27"/>
      <c r="K1360" s="1"/>
      <c r="L1360" s="1"/>
      <c r="S1360" s="1"/>
      <c r="V1360" s="1"/>
      <c r="AD1360" s="1"/>
      <c r="AE1360" s="1"/>
      <c r="AJ1360" s="1"/>
      <c r="AK1360" s="1"/>
      <c r="AP1360" s="1"/>
      <c r="AQ1360" s="1"/>
    </row>
    <row r="1361" spans="1:43" x14ac:dyDescent="0.25">
      <c r="A1361" s="1"/>
      <c r="H1361" s="1"/>
      <c r="I1361" s="27"/>
      <c r="K1361" s="1"/>
      <c r="L1361" s="1"/>
      <c r="S1361" s="1"/>
      <c r="V1361" s="1"/>
      <c r="AD1361" s="1"/>
      <c r="AE1361" s="1"/>
      <c r="AJ1361" s="1"/>
      <c r="AK1361" s="1"/>
      <c r="AP1361" s="1"/>
      <c r="AQ1361" s="1"/>
    </row>
    <row r="1362" spans="1:43" x14ac:dyDescent="0.25">
      <c r="A1362" s="1"/>
      <c r="H1362" s="1"/>
      <c r="I1362" s="27"/>
      <c r="K1362" s="1"/>
      <c r="L1362" s="1"/>
      <c r="S1362" s="1"/>
      <c r="V1362" s="1"/>
      <c r="AD1362" s="1"/>
      <c r="AE1362" s="1"/>
      <c r="AJ1362" s="1"/>
      <c r="AK1362" s="1"/>
      <c r="AP1362" s="1"/>
      <c r="AQ1362" s="1"/>
    </row>
    <row r="1363" spans="1:43" x14ac:dyDescent="0.25">
      <c r="A1363" s="1"/>
      <c r="H1363" s="1"/>
      <c r="I1363" s="27"/>
      <c r="K1363" s="1"/>
      <c r="L1363" s="1"/>
      <c r="S1363" s="1"/>
      <c r="V1363" s="1"/>
      <c r="AD1363" s="1"/>
      <c r="AE1363" s="1"/>
      <c r="AJ1363" s="1"/>
      <c r="AK1363" s="1"/>
      <c r="AP1363" s="1"/>
      <c r="AQ1363" s="1"/>
    </row>
    <row r="1364" spans="1:43" x14ac:dyDescent="0.25">
      <c r="A1364" s="1"/>
      <c r="H1364" s="1"/>
      <c r="I1364" s="27"/>
      <c r="K1364" s="1"/>
      <c r="L1364" s="1"/>
      <c r="S1364" s="1"/>
      <c r="V1364" s="1"/>
      <c r="AD1364" s="1"/>
      <c r="AE1364" s="1"/>
      <c r="AJ1364" s="1"/>
      <c r="AK1364" s="1"/>
      <c r="AP1364" s="1"/>
      <c r="AQ1364" s="1"/>
    </row>
    <row r="1365" spans="1:43" x14ac:dyDescent="0.25">
      <c r="A1365" s="1"/>
      <c r="H1365" s="1"/>
      <c r="I1365" s="27"/>
      <c r="K1365" s="1"/>
      <c r="L1365" s="1"/>
      <c r="S1365" s="1"/>
      <c r="V1365" s="1"/>
      <c r="AD1365" s="1"/>
      <c r="AE1365" s="1"/>
      <c r="AJ1365" s="1"/>
      <c r="AK1365" s="1"/>
      <c r="AP1365" s="1"/>
      <c r="AQ1365" s="1"/>
    </row>
    <row r="1366" spans="1:43" x14ac:dyDescent="0.25">
      <c r="A1366" s="1"/>
      <c r="H1366" s="1"/>
      <c r="I1366" s="27"/>
      <c r="K1366" s="1"/>
      <c r="L1366" s="1"/>
      <c r="S1366" s="1"/>
      <c r="V1366" s="1"/>
      <c r="AD1366" s="1"/>
      <c r="AE1366" s="1"/>
      <c r="AJ1366" s="1"/>
      <c r="AK1366" s="1"/>
      <c r="AP1366" s="1"/>
      <c r="AQ1366" s="1"/>
    </row>
    <row r="1367" spans="1:43" x14ac:dyDescent="0.25">
      <c r="A1367" s="1"/>
      <c r="H1367" s="1"/>
      <c r="I1367" s="27"/>
      <c r="K1367" s="1"/>
      <c r="L1367" s="1"/>
      <c r="S1367" s="1"/>
      <c r="V1367" s="1"/>
      <c r="AD1367" s="1"/>
      <c r="AE1367" s="1"/>
      <c r="AJ1367" s="1"/>
      <c r="AK1367" s="1"/>
      <c r="AP1367" s="1"/>
      <c r="AQ1367" s="1"/>
    </row>
    <row r="1368" spans="1:43" x14ac:dyDescent="0.25">
      <c r="A1368" s="1"/>
      <c r="H1368" s="1"/>
      <c r="I1368" s="27"/>
      <c r="K1368" s="1"/>
      <c r="L1368" s="1"/>
      <c r="S1368" s="1"/>
      <c r="V1368" s="1"/>
      <c r="AD1368" s="1"/>
      <c r="AE1368" s="1"/>
      <c r="AJ1368" s="1"/>
      <c r="AK1368" s="1"/>
      <c r="AP1368" s="1"/>
      <c r="AQ1368" s="1"/>
    </row>
    <row r="1369" spans="1:43" x14ac:dyDescent="0.25">
      <c r="A1369" s="1"/>
      <c r="H1369" s="1"/>
      <c r="I1369" s="27"/>
      <c r="K1369" s="1"/>
      <c r="L1369" s="1"/>
      <c r="S1369" s="1"/>
      <c r="V1369" s="1"/>
      <c r="AD1369" s="1"/>
      <c r="AE1369" s="1"/>
      <c r="AJ1369" s="1"/>
      <c r="AK1369" s="1"/>
      <c r="AP1369" s="1"/>
      <c r="AQ1369" s="1"/>
    </row>
    <row r="1370" spans="1:43" x14ac:dyDescent="0.25">
      <c r="A1370" s="1"/>
      <c r="H1370" s="1"/>
      <c r="I1370" s="27"/>
      <c r="K1370" s="1"/>
      <c r="L1370" s="1"/>
      <c r="S1370" s="1"/>
      <c r="V1370" s="1"/>
      <c r="AD1370" s="1"/>
      <c r="AE1370" s="1"/>
      <c r="AJ1370" s="1"/>
      <c r="AK1370" s="1"/>
      <c r="AP1370" s="1"/>
      <c r="AQ1370" s="1"/>
    </row>
    <row r="1371" spans="1:43" x14ac:dyDescent="0.25">
      <c r="A1371" s="1"/>
      <c r="H1371" s="1"/>
      <c r="I1371" s="27"/>
      <c r="K1371" s="1"/>
      <c r="L1371" s="1"/>
      <c r="S1371" s="1"/>
      <c r="V1371" s="1"/>
      <c r="AD1371" s="1"/>
      <c r="AE1371" s="1"/>
      <c r="AJ1371" s="1"/>
      <c r="AK1371" s="1"/>
      <c r="AP1371" s="1"/>
      <c r="AQ1371" s="1"/>
    </row>
    <row r="1372" spans="1:43" x14ac:dyDescent="0.25">
      <c r="A1372" s="1"/>
      <c r="H1372" s="1"/>
      <c r="I1372" s="27"/>
      <c r="K1372" s="1"/>
      <c r="L1372" s="1"/>
      <c r="S1372" s="1"/>
      <c r="V1372" s="1"/>
      <c r="AD1372" s="1"/>
      <c r="AE1372" s="1"/>
      <c r="AJ1372" s="1"/>
      <c r="AK1372" s="1"/>
      <c r="AP1372" s="1"/>
      <c r="AQ1372" s="1"/>
    </row>
    <row r="1373" spans="1:43" x14ac:dyDescent="0.25">
      <c r="A1373" s="1"/>
      <c r="H1373" s="1"/>
      <c r="I1373" s="27"/>
      <c r="K1373" s="1"/>
      <c r="L1373" s="1"/>
      <c r="S1373" s="1"/>
      <c r="V1373" s="1"/>
      <c r="AD1373" s="1"/>
      <c r="AE1373" s="1"/>
      <c r="AJ1373" s="1"/>
      <c r="AK1373" s="1"/>
      <c r="AP1373" s="1"/>
      <c r="AQ1373" s="1"/>
    </row>
    <row r="1374" spans="1:43" x14ac:dyDescent="0.25">
      <c r="A1374" s="1"/>
      <c r="H1374" s="1"/>
      <c r="I1374" s="27"/>
      <c r="K1374" s="1"/>
      <c r="L1374" s="1"/>
      <c r="S1374" s="1"/>
      <c r="V1374" s="1"/>
      <c r="AD1374" s="1"/>
      <c r="AE1374" s="1"/>
      <c r="AJ1374" s="1"/>
      <c r="AK1374" s="1"/>
      <c r="AP1374" s="1"/>
      <c r="AQ1374" s="1"/>
    </row>
    <row r="1375" spans="1:43" x14ac:dyDescent="0.25">
      <c r="A1375" s="1"/>
      <c r="H1375" s="1"/>
      <c r="I1375" s="27"/>
      <c r="K1375" s="1"/>
      <c r="L1375" s="1"/>
      <c r="S1375" s="1"/>
      <c r="V1375" s="1"/>
      <c r="AD1375" s="1"/>
      <c r="AE1375" s="1"/>
      <c r="AJ1375" s="1"/>
      <c r="AK1375" s="1"/>
      <c r="AP1375" s="1"/>
      <c r="AQ1375" s="1"/>
    </row>
    <row r="1376" spans="1:43" x14ac:dyDescent="0.25">
      <c r="A1376" s="1"/>
      <c r="H1376" s="1"/>
      <c r="I1376" s="27"/>
      <c r="K1376" s="1"/>
      <c r="L1376" s="1"/>
      <c r="S1376" s="1"/>
      <c r="V1376" s="1"/>
      <c r="AD1376" s="1"/>
      <c r="AE1376" s="1"/>
      <c r="AJ1376" s="1"/>
      <c r="AK1376" s="1"/>
      <c r="AP1376" s="1"/>
      <c r="AQ1376" s="1"/>
    </row>
    <row r="1377" spans="1:43" x14ac:dyDescent="0.25">
      <c r="A1377" s="1"/>
      <c r="H1377" s="1"/>
      <c r="I1377" s="27"/>
      <c r="K1377" s="1"/>
      <c r="L1377" s="1"/>
      <c r="S1377" s="1"/>
      <c r="V1377" s="1"/>
      <c r="AD1377" s="1"/>
      <c r="AE1377" s="1"/>
      <c r="AJ1377" s="1"/>
      <c r="AK1377" s="1"/>
      <c r="AP1377" s="1"/>
      <c r="AQ1377" s="1"/>
    </row>
    <row r="1378" spans="1:43" x14ac:dyDescent="0.25">
      <c r="A1378" s="1"/>
      <c r="H1378" s="1"/>
      <c r="I1378" s="27"/>
      <c r="K1378" s="1"/>
      <c r="L1378" s="1"/>
      <c r="S1378" s="1"/>
      <c r="V1378" s="1"/>
      <c r="AD1378" s="1"/>
      <c r="AE1378" s="1"/>
      <c r="AJ1378" s="1"/>
      <c r="AK1378" s="1"/>
      <c r="AP1378" s="1"/>
      <c r="AQ1378" s="1"/>
    </row>
    <row r="1379" spans="1:43" x14ac:dyDescent="0.25">
      <c r="A1379" s="1"/>
      <c r="H1379" s="1"/>
      <c r="I1379" s="27"/>
      <c r="K1379" s="1"/>
      <c r="L1379" s="1"/>
      <c r="S1379" s="1"/>
      <c r="V1379" s="1"/>
      <c r="AD1379" s="1"/>
      <c r="AE1379" s="1"/>
      <c r="AJ1379" s="1"/>
      <c r="AK1379" s="1"/>
      <c r="AP1379" s="1"/>
      <c r="AQ1379" s="1"/>
    </row>
    <row r="1380" spans="1:43" x14ac:dyDescent="0.25">
      <c r="A1380" s="1"/>
      <c r="H1380" s="1"/>
      <c r="I1380" s="27"/>
      <c r="K1380" s="1"/>
      <c r="L1380" s="1"/>
      <c r="S1380" s="1"/>
      <c r="V1380" s="1"/>
      <c r="AD1380" s="1"/>
      <c r="AE1380" s="1"/>
      <c r="AJ1380" s="1"/>
      <c r="AK1380" s="1"/>
      <c r="AP1380" s="1"/>
      <c r="AQ1380" s="1"/>
    </row>
    <row r="1381" spans="1:43" x14ac:dyDescent="0.25">
      <c r="A1381" s="1"/>
      <c r="H1381" s="1"/>
      <c r="I1381" s="27"/>
      <c r="K1381" s="1"/>
      <c r="L1381" s="1"/>
      <c r="S1381" s="1"/>
      <c r="V1381" s="1"/>
      <c r="AD1381" s="1"/>
      <c r="AE1381" s="1"/>
      <c r="AJ1381" s="1"/>
      <c r="AK1381" s="1"/>
      <c r="AP1381" s="1"/>
      <c r="AQ1381" s="1"/>
    </row>
    <row r="1382" spans="1:43" x14ac:dyDescent="0.25">
      <c r="A1382" s="1"/>
      <c r="H1382" s="1"/>
      <c r="I1382" s="27"/>
      <c r="K1382" s="1"/>
      <c r="L1382" s="1"/>
      <c r="S1382" s="1"/>
      <c r="V1382" s="1"/>
      <c r="AD1382" s="1"/>
      <c r="AE1382" s="1"/>
      <c r="AJ1382" s="1"/>
      <c r="AK1382" s="1"/>
      <c r="AP1382" s="1"/>
      <c r="AQ1382" s="1"/>
    </row>
    <row r="1383" spans="1:43" x14ac:dyDescent="0.25">
      <c r="A1383" s="1"/>
      <c r="H1383" s="1"/>
      <c r="I1383" s="27"/>
      <c r="K1383" s="1"/>
      <c r="L1383" s="1"/>
      <c r="S1383" s="1"/>
      <c r="V1383" s="1"/>
      <c r="AD1383" s="1"/>
      <c r="AE1383" s="1"/>
      <c r="AJ1383" s="1"/>
      <c r="AK1383" s="1"/>
      <c r="AP1383" s="1"/>
      <c r="AQ1383" s="1"/>
    </row>
    <row r="1384" spans="1:43" x14ac:dyDescent="0.25">
      <c r="A1384" s="1"/>
      <c r="H1384" s="1"/>
      <c r="I1384" s="27"/>
      <c r="K1384" s="1"/>
      <c r="L1384" s="1"/>
      <c r="S1384" s="1"/>
      <c r="V1384" s="1"/>
      <c r="AD1384" s="1"/>
      <c r="AE1384" s="1"/>
      <c r="AJ1384" s="1"/>
      <c r="AK1384" s="1"/>
      <c r="AP1384" s="1"/>
      <c r="AQ1384" s="1"/>
    </row>
    <row r="1385" spans="1:43" x14ac:dyDescent="0.25">
      <c r="A1385" s="1"/>
      <c r="H1385" s="1"/>
      <c r="I1385" s="27"/>
      <c r="K1385" s="1"/>
      <c r="L1385" s="1"/>
      <c r="S1385" s="1"/>
      <c r="V1385" s="1"/>
      <c r="AD1385" s="1"/>
      <c r="AE1385" s="1"/>
      <c r="AJ1385" s="1"/>
      <c r="AK1385" s="1"/>
      <c r="AP1385" s="1"/>
      <c r="AQ1385" s="1"/>
    </row>
    <row r="1386" spans="1:43" x14ac:dyDescent="0.25">
      <c r="A1386" s="1"/>
      <c r="H1386" s="1"/>
      <c r="I1386" s="27"/>
      <c r="K1386" s="1"/>
      <c r="L1386" s="1"/>
      <c r="S1386" s="1"/>
      <c r="V1386" s="1"/>
      <c r="AD1386" s="1"/>
      <c r="AE1386" s="1"/>
      <c r="AJ1386" s="1"/>
      <c r="AK1386" s="1"/>
      <c r="AP1386" s="1"/>
      <c r="AQ1386" s="1"/>
    </row>
    <row r="1387" spans="1:43" x14ac:dyDescent="0.25">
      <c r="A1387" s="1"/>
      <c r="H1387" s="1"/>
      <c r="I1387" s="27"/>
      <c r="K1387" s="1"/>
      <c r="L1387" s="1"/>
      <c r="S1387" s="1"/>
      <c r="V1387" s="1"/>
      <c r="AD1387" s="1"/>
      <c r="AE1387" s="1"/>
      <c r="AJ1387" s="1"/>
      <c r="AK1387" s="1"/>
      <c r="AP1387" s="1"/>
      <c r="AQ1387" s="1"/>
    </row>
    <row r="1388" spans="1:43" x14ac:dyDescent="0.25">
      <c r="A1388" s="1"/>
      <c r="H1388" s="1"/>
      <c r="I1388" s="27"/>
      <c r="K1388" s="1"/>
      <c r="L1388" s="1"/>
      <c r="S1388" s="1"/>
      <c r="V1388" s="1"/>
      <c r="AD1388" s="1"/>
      <c r="AE1388" s="1"/>
      <c r="AJ1388" s="1"/>
      <c r="AK1388" s="1"/>
      <c r="AP1388" s="1"/>
      <c r="AQ1388" s="1"/>
    </row>
    <row r="1389" spans="1:43" x14ac:dyDescent="0.25">
      <c r="A1389" s="1"/>
      <c r="H1389" s="1"/>
      <c r="I1389" s="27"/>
      <c r="K1389" s="1"/>
      <c r="L1389" s="1"/>
      <c r="S1389" s="1"/>
      <c r="V1389" s="1"/>
      <c r="AD1389" s="1"/>
      <c r="AE1389" s="1"/>
      <c r="AJ1389" s="1"/>
      <c r="AK1389" s="1"/>
      <c r="AP1389" s="1"/>
      <c r="AQ1389" s="1"/>
    </row>
    <row r="1390" spans="1:43" x14ac:dyDescent="0.25">
      <c r="A1390" s="1"/>
      <c r="H1390" s="1"/>
      <c r="I1390" s="27"/>
      <c r="K1390" s="1"/>
      <c r="L1390" s="1"/>
      <c r="S1390" s="1"/>
      <c r="V1390" s="1"/>
      <c r="AD1390" s="1"/>
      <c r="AE1390" s="1"/>
      <c r="AJ1390" s="1"/>
      <c r="AK1390" s="1"/>
      <c r="AP1390" s="1"/>
      <c r="AQ1390" s="1"/>
    </row>
    <row r="1391" spans="1:43" x14ac:dyDescent="0.25">
      <c r="A1391" s="1"/>
      <c r="H1391" s="1"/>
      <c r="I1391" s="27"/>
      <c r="K1391" s="1"/>
      <c r="L1391" s="1"/>
      <c r="S1391" s="1"/>
      <c r="V1391" s="1"/>
      <c r="AD1391" s="1"/>
      <c r="AE1391" s="1"/>
      <c r="AJ1391" s="1"/>
      <c r="AK1391" s="1"/>
      <c r="AP1391" s="1"/>
      <c r="AQ1391" s="1"/>
    </row>
    <row r="1392" spans="1:43" x14ac:dyDescent="0.25">
      <c r="A1392" s="1"/>
      <c r="H1392" s="1"/>
      <c r="I1392" s="27"/>
      <c r="K1392" s="1"/>
      <c r="L1392" s="1"/>
      <c r="S1392" s="1"/>
      <c r="V1392" s="1"/>
      <c r="AD1392" s="1"/>
      <c r="AE1392" s="1"/>
      <c r="AJ1392" s="1"/>
      <c r="AK1392" s="1"/>
      <c r="AP1392" s="1"/>
      <c r="AQ1392" s="1"/>
    </row>
    <row r="1393" spans="1:43" x14ac:dyDescent="0.25">
      <c r="A1393" s="1"/>
      <c r="H1393" s="1"/>
      <c r="I1393" s="27"/>
      <c r="K1393" s="1"/>
      <c r="L1393" s="1"/>
      <c r="S1393" s="1"/>
      <c r="V1393" s="1"/>
      <c r="AD1393" s="1"/>
      <c r="AE1393" s="1"/>
      <c r="AJ1393" s="1"/>
      <c r="AK1393" s="1"/>
      <c r="AP1393" s="1"/>
      <c r="AQ1393" s="1"/>
    </row>
    <row r="1394" spans="1:43" x14ac:dyDescent="0.25">
      <c r="A1394" s="1"/>
      <c r="H1394" s="1"/>
      <c r="I1394" s="27"/>
      <c r="K1394" s="1"/>
      <c r="L1394" s="1"/>
      <c r="S1394" s="1"/>
      <c r="V1394" s="1"/>
      <c r="AD1394" s="1"/>
      <c r="AE1394" s="1"/>
      <c r="AJ1394" s="1"/>
      <c r="AK1394" s="1"/>
      <c r="AP1394" s="1"/>
      <c r="AQ1394" s="1"/>
    </row>
    <row r="1395" spans="1:43" x14ac:dyDescent="0.25">
      <c r="A1395" s="1"/>
      <c r="H1395" s="1"/>
      <c r="I1395" s="27"/>
      <c r="K1395" s="1"/>
      <c r="L1395" s="1"/>
      <c r="S1395" s="1"/>
      <c r="V1395" s="1"/>
      <c r="AD1395" s="1"/>
      <c r="AE1395" s="1"/>
      <c r="AJ1395" s="1"/>
      <c r="AK1395" s="1"/>
      <c r="AP1395" s="1"/>
      <c r="AQ1395" s="1"/>
    </row>
    <row r="1396" spans="1:43" x14ac:dyDescent="0.25">
      <c r="A1396" s="1"/>
      <c r="H1396" s="1"/>
      <c r="I1396" s="27"/>
      <c r="K1396" s="1"/>
      <c r="L1396" s="1"/>
      <c r="S1396" s="1"/>
      <c r="V1396" s="1"/>
      <c r="AD1396" s="1"/>
      <c r="AE1396" s="1"/>
      <c r="AJ1396" s="1"/>
      <c r="AK1396" s="1"/>
      <c r="AP1396" s="1"/>
      <c r="AQ1396" s="1"/>
    </row>
    <row r="1397" spans="1:43" x14ac:dyDescent="0.25">
      <c r="A1397" s="1"/>
      <c r="H1397" s="1"/>
      <c r="I1397" s="27"/>
      <c r="K1397" s="1"/>
      <c r="L1397" s="1"/>
      <c r="S1397" s="1"/>
      <c r="V1397" s="1"/>
      <c r="AD1397" s="1"/>
      <c r="AE1397" s="1"/>
      <c r="AJ1397" s="1"/>
      <c r="AK1397" s="1"/>
      <c r="AP1397" s="1"/>
      <c r="AQ1397" s="1"/>
    </row>
    <row r="1398" spans="1:43" x14ac:dyDescent="0.25">
      <c r="A1398" s="1"/>
      <c r="H1398" s="1"/>
      <c r="I1398" s="27"/>
      <c r="K1398" s="1"/>
      <c r="L1398" s="1"/>
      <c r="S1398" s="1"/>
      <c r="V1398" s="1"/>
      <c r="AD1398" s="1"/>
      <c r="AE1398" s="1"/>
      <c r="AJ1398" s="1"/>
      <c r="AK1398" s="1"/>
      <c r="AP1398" s="1"/>
      <c r="AQ1398" s="1"/>
    </row>
    <row r="1399" spans="1:43" x14ac:dyDescent="0.25">
      <c r="A1399" s="1"/>
      <c r="H1399" s="1"/>
      <c r="I1399" s="27"/>
      <c r="K1399" s="1"/>
      <c r="L1399" s="1"/>
      <c r="S1399" s="1"/>
      <c r="V1399" s="1"/>
      <c r="AD1399" s="1"/>
      <c r="AE1399" s="1"/>
      <c r="AJ1399" s="1"/>
      <c r="AK1399" s="1"/>
      <c r="AP1399" s="1"/>
      <c r="AQ1399" s="1"/>
    </row>
    <row r="1400" spans="1:43" x14ac:dyDescent="0.25">
      <c r="A1400" s="1"/>
      <c r="H1400" s="1"/>
      <c r="I1400" s="27"/>
      <c r="K1400" s="1"/>
      <c r="L1400" s="1"/>
      <c r="S1400" s="1"/>
      <c r="V1400" s="1"/>
      <c r="AD1400" s="1"/>
      <c r="AE1400" s="1"/>
      <c r="AJ1400" s="1"/>
      <c r="AK1400" s="1"/>
      <c r="AP1400" s="1"/>
      <c r="AQ1400" s="1"/>
    </row>
    <row r="1401" spans="1:43" x14ac:dyDescent="0.25">
      <c r="A1401" s="1"/>
      <c r="H1401" s="1"/>
      <c r="I1401" s="27"/>
      <c r="K1401" s="1"/>
      <c r="L1401" s="1"/>
      <c r="S1401" s="1"/>
      <c r="V1401" s="1"/>
      <c r="AD1401" s="1"/>
      <c r="AE1401" s="1"/>
      <c r="AJ1401" s="1"/>
      <c r="AK1401" s="1"/>
      <c r="AP1401" s="1"/>
      <c r="AQ1401" s="1"/>
    </row>
    <row r="1402" spans="1:43" x14ac:dyDescent="0.25">
      <c r="A1402" s="1"/>
      <c r="H1402" s="1"/>
      <c r="I1402" s="27"/>
      <c r="K1402" s="1"/>
      <c r="L1402" s="1"/>
      <c r="S1402" s="1"/>
      <c r="V1402" s="1"/>
      <c r="AD1402" s="1"/>
      <c r="AE1402" s="1"/>
      <c r="AJ1402" s="1"/>
      <c r="AK1402" s="1"/>
      <c r="AP1402" s="1"/>
      <c r="AQ1402" s="1"/>
    </row>
    <row r="1403" spans="1:43" x14ac:dyDescent="0.25">
      <c r="A1403" s="1"/>
      <c r="H1403" s="1"/>
      <c r="I1403" s="27"/>
      <c r="K1403" s="1"/>
      <c r="L1403" s="1"/>
      <c r="S1403" s="1"/>
      <c r="V1403" s="1"/>
      <c r="AD1403" s="1"/>
      <c r="AE1403" s="1"/>
      <c r="AJ1403" s="1"/>
      <c r="AK1403" s="1"/>
      <c r="AP1403" s="1"/>
      <c r="AQ1403" s="1"/>
    </row>
    <row r="1404" spans="1:43" x14ac:dyDescent="0.25">
      <c r="A1404" s="1"/>
      <c r="H1404" s="1"/>
      <c r="I1404" s="27"/>
      <c r="K1404" s="1"/>
      <c r="L1404" s="1"/>
      <c r="S1404" s="1"/>
      <c r="V1404" s="1"/>
      <c r="AD1404" s="1"/>
      <c r="AE1404" s="1"/>
      <c r="AJ1404" s="1"/>
      <c r="AK1404" s="1"/>
      <c r="AP1404" s="1"/>
      <c r="AQ1404" s="1"/>
    </row>
    <row r="1405" spans="1:43" x14ac:dyDescent="0.25">
      <c r="A1405" s="1"/>
      <c r="H1405" s="1"/>
      <c r="I1405" s="27"/>
      <c r="K1405" s="1"/>
      <c r="L1405" s="1"/>
      <c r="S1405" s="1"/>
      <c r="V1405" s="1"/>
      <c r="AD1405" s="1"/>
      <c r="AE1405" s="1"/>
      <c r="AJ1405" s="1"/>
      <c r="AK1405" s="1"/>
      <c r="AP1405" s="1"/>
      <c r="AQ1405" s="1"/>
    </row>
    <row r="1406" spans="1:43" x14ac:dyDescent="0.25">
      <c r="A1406" s="1"/>
      <c r="H1406" s="1"/>
      <c r="I1406" s="27"/>
      <c r="K1406" s="1"/>
      <c r="L1406" s="1"/>
      <c r="S1406" s="1"/>
      <c r="V1406" s="1"/>
      <c r="AD1406" s="1"/>
      <c r="AE1406" s="1"/>
      <c r="AJ1406" s="1"/>
      <c r="AK1406" s="1"/>
      <c r="AP1406" s="1"/>
      <c r="AQ1406" s="1"/>
    </row>
    <row r="1407" spans="1:43" x14ac:dyDescent="0.25">
      <c r="A1407" s="1"/>
      <c r="H1407" s="1"/>
      <c r="I1407" s="27"/>
      <c r="K1407" s="1"/>
      <c r="L1407" s="1"/>
      <c r="S1407" s="1"/>
      <c r="V1407" s="1"/>
      <c r="AD1407" s="1"/>
      <c r="AE1407" s="1"/>
      <c r="AJ1407" s="1"/>
      <c r="AK1407" s="1"/>
      <c r="AP1407" s="1"/>
      <c r="AQ1407" s="1"/>
    </row>
    <row r="1408" spans="1:43" x14ac:dyDescent="0.25">
      <c r="A1408" s="1"/>
      <c r="H1408" s="1"/>
      <c r="I1408" s="27"/>
      <c r="K1408" s="1"/>
      <c r="L1408" s="1"/>
      <c r="S1408" s="1"/>
      <c r="V1408" s="1"/>
      <c r="AD1408" s="1"/>
      <c r="AE1408" s="1"/>
      <c r="AJ1408" s="1"/>
      <c r="AK1408" s="1"/>
      <c r="AP1408" s="1"/>
      <c r="AQ1408" s="1"/>
    </row>
    <row r="1409" spans="1:43" x14ac:dyDescent="0.25">
      <c r="A1409" s="1"/>
      <c r="H1409" s="1"/>
      <c r="I1409" s="27"/>
      <c r="K1409" s="1"/>
      <c r="L1409" s="1"/>
      <c r="S1409" s="1"/>
      <c r="V1409" s="1"/>
      <c r="AD1409" s="1"/>
      <c r="AE1409" s="1"/>
      <c r="AJ1409" s="1"/>
      <c r="AK1409" s="1"/>
      <c r="AP1409" s="1"/>
      <c r="AQ1409" s="1"/>
    </row>
    <row r="1410" spans="1:43" x14ac:dyDescent="0.25">
      <c r="A1410" s="1"/>
      <c r="H1410" s="1"/>
      <c r="I1410" s="27"/>
      <c r="K1410" s="1"/>
      <c r="L1410" s="1"/>
      <c r="S1410" s="1"/>
      <c r="V1410" s="1"/>
      <c r="AD1410" s="1"/>
      <c r="AE1410" s="1"/>
      <c r="AJ1410" s="1"/>
      <c r="AK1410" s="1"/>
      <c r="AP1410" s="1"/>
      <c r="AQ1410" s="1"/>
    </row>
    <row r="1411" spans="1:43" x14ac:dyDescent="0.25">
      <c r="A1411" s="1"/>
      <c r="H1411" s="1"/>
      <c r="I1411" s="27"/>
      <c r="K1411" s="1"/>
      <c r="L1411" s="1"/>
      <c r="S1411" s="1"/>
      <c r="V1411" s="1"/>
      <c r="AD1411" s="1"/>
      <c r="AE1411" s="1"/>
      <c r="AJ1411" s="1"/>
      <c r="AK1411" s="1"/>
      <c r="AP1411" s="1"/>
      <c r="AQ1411" s="1"/>
    </row>
    <row r="1412" spans="1:43" x14ac:dyDescent="0.25">
      <c r="A1412" s="1"/>
      <c r="H1412" s="1"/>
      <c r="I1412" s="27"/>
      <c r="K1412" s="1"/>
      <c r="L1412" s="1"/>
      <c r="S1412" s="1"/>
      <c r="V1412" s="1"/>
      <c r="AD1412" s="1"/>
      <c r="AE1412" s="1"/>
      <c r="AJ1412" s="1"/>
      <c r="AK1412" s="1"/>
      <c r="AP1412" s="1"/>
      <c r="AQ1412" s="1"/>
    </row>
    <row r="1413" spans="1:43" x14ac:dyDescent="0.25">
      <c r="A1413" s="1"/>
      <c r="H1413" s="1"/>
      <c r="I1413" s="27"/>
      <c r="K1413" s="1"/>
      <c r="L1413" s="1"/>
      <c r="S1413" s="1"/>
      <c r="V1413" s="1"/>
      <c r="AD1413" s="1"/>
      <c r="AE1413" s="1"/>
      <c r="AJ1413" s="1"/>
      <c r="AK1413" s="1"/>
      <c r="AP1413" s="1"/>
      <c r="AQ1413" s="1"/>
    </row>
    <row r="1414" spans="1:43" x14ac:dyDescent="0.25">
      <c r="A1414" s="1"/>
      <c r="H1414" s="1"/>
      <c r="I1414" s="27"/>
      <c r="K1414" s="1"/>
      <c r="L1414" s="1"/>
      <c r="S1414" s="1"/>
      <c r="V1414" s="1"/>
      <c r="AD1414" s="1"/>
      <c r="AE1414" s="1"/>
      <c r="AJ1414" s="1"/>
      <c r="AK1414" s="1"/>
      <c r="AP1414" s="1"/>
      <c r="AQ1414" s="1"/>
    </row>
    <row r="1415" spans="1:43" x14ac:dyDescent="0.25">
      <c r="A1415" s="1"/>
      <c r="H1415" s="1"/>
      <c r="I1415" s="27"/>
      <c r="K1415" s="1"/>
      <c r="L1415" s="1"/>
      <c r="S1415" s="1"/>
      <c r="V1415" s="1"/>
      <c r="AD1415" s="1"/>
      <c r="AE1415" s="1"/>
      <c r="AJ1415" s="1"/>
      <c r="AK1415" s="1"/>
      <c r="AP1415" s="1"/>
      <c r="AQ1415" s="1"/>
    </row>
    <row r="1416" spans="1:43" x14ac:dyDescent="0.25">
      <c r="A1416" s="1"/>
      <c r="H1416" s="1"/>
      <c r="I1416" s="27"/>
      <c r="K1416" s="1"/>
      <c r="L1416" s="1"/>
      <c r="S1416" s="1"/>
      <c r="V1416" s="1"/>
      <c r="AD1416" s="1"/>
      <c r="AE1416" s="1"/>
      <c r="AJ1416" s="1"/>
      <c r="AK1416" s="1"/>
      <c r="AP1416" s="1"/>
      <c r="AQ1416" s="1"/>
    </row>
    <row r="1417" spans="1:43" x14ac:dyDescent="0.25">
      <c r="A1417" s="1"/>
      <c r="H1417" s="1"/>
      <c r="I1417" s="27"/>
      <c r="K1417" s="1"/>
      <c r="L1417" s="1"/>
      <c r="S1417" s="1"/>
      <c r="V1417" s="1"/>
      <c r="AD1417" s="1"/>
      <c r="AE1417" s="1"/>
      <c r="AJ1417" s="1"/>
      <c r="AK1417" s="1"/>
      <c r="AP1417" s="1"/>
      <c r="AQ1417" s="1"/>
    </row>
    <row r="1418" spans="1:43" x14ac:dyDescent="0.25">
      <c r="A1418" s="1"/>
      <c r="H1418" s="1"/>
      <c r="I1418" s="27"/>
      <c r="K1418" s="1"/>
      <c r="L1418" s="1"/>
      <c r="S1418" s="1"/>
      <c r="V1418" s="1"/>
      <c r="AD1418" s="1"/>
      <c r="AE1418" s="1"/>
      <c r="AJ1418" s="1"/>
      <c r="AK1418" s="1"/>
      <c r="AP1418" s="1"/>
      <c r="AQ1418" s="1"/>
    </row>
    <row r="1419" spans="1:43" x14ac:dyDescent="0.25">
      <c r="A1419" s="1"/>
      <c r="H1419" s="1"/>
      <c r="I1419" s="27"/>
      <c r="K1419" s="1"/>
      <c r="L1419" s="1"/>
      <c r="S1419" s="1"/>
      <c r="V1419" s="1"/>
      <c r="AD1419" s="1"/>
      <c r="AE1419" s="1"/>
      <c r="AJ1419" s="1"/>
      <c r="AK1419" s="1"/>
      <c r="AP1419" s="1"/>
      <c r="AQ1419" s="1"/>
    </row>
    <row r="1420" spans="1:43" x14ac:dyDescent="0.25">
      <c r="A1420" s="1"/>
      <c r="H1420" s="1"/>
      <c r="I1420" s="27"/>
      <c r="K1420" s="1"/>
      <c r="L1420" s="1"/>
      <c r="S1420" s="1"/>
      <c r="V1420" s="1"/>
      <c r="AD1420" s="1"/>
      <c r="AE1420" s="1"/>
      <c r="AJ1420" s="1"/>
      <c r="AK1420" s="1"/>
      <c r="AP1420" s="1"/>
      <c r="AQ1420" s="1"/>
    </row>
    <row r="1421" spans="1:43" x14ac:dyDescent="0.25">
      <c r="A1421" s="1"/>
      <c r="H1421" s="1"/>
      <c r="I1421" s="27"/>
      <c r="K1421" s="1"/>
      <c r="L1421" s="1"/>
      <c r="S1421" s="1"/>
      <c r="V1421" s="1"/>
      <c r="AD1421" s="1"/>
      <c r="AE1421" s="1"/>
      <c r="AJ1421" s="1"/>
      <c r="AK1421" s="1"/>
      <c r="AP1421" s="1"/>
      <c r="AQ1421" s="1"/>
    </row>
    <row r="1422" spans="1:43" x14ac:dyDescent="0.25">
      <c r="A1422" s="1"/>
      <c r="H1422" s="1"/>
      <c r="I1422" s="27"/>
      <c r="K1422" s="1"/>
      <c r="L1422" s="1"/>
      <c r="S1422" s="1"/>
      <c r="V1422" s="1"/>
      <c r="AD1422" s="1"/>
      <c r="AE1422" s="1"/>
      <c r="AJ1422" s="1"/>
      <c r="AK1422" s="1"/>
      <c r="AP1422" s="1"/>
      <c r="AQ1422" s="1"/>
    </row>
    <row r="1423" spans="1:43" x14ac:dyDescent="0.25">
      <c r="A1423" s="1"/>
      <c r="H1423" s="1"/>
      <c r="I1423" s="27"/>
      <c r="K1423" s="1"/>
      <c r="L1423" s="1"/>
      <c r="S1423" s="1"/>
      <c r="V1423" s="1"/>
      <c r="AD1423" s="1"/>
      <c r="AE1423" s="1"/>
      <c r="AJ1423" s="1"/>
      <c r="AK1423" s="1"/>
      <c r="AP1423" s="1"/>
      <c r="AQ1423" s="1"/>
    </row>
    <row r="1424" spans="1:43" x14ac:dyDescent="0.25">
      <c r="A1424" s="1"/>
      <c r="H1424" s="1"/>
      <c r="I1424" s="27"/>
      <c r="K1424" s="1"/>
      <c r="L1424" s="1"/>
      <c r="S1424" s="1"/>
      <c r="V1424" s="1"/>
      <c r="AD1424" s="1"/>
      <c r="AE1424" s="1"/>
      <c r="AJ1424" s="1"/>
      <c r="AK1424" s="1"/>
      <c r="AP1424" s="1"/>
      <c r="AQ1424" s="1"/>
    </row>
    <row r="1425" spans="1:43" x14ac:dyDescent="0.25">
      <c r="A1425" s="1"/>
      <c r="H1425" s="1"/>
      <c r="I1425" s="27"/>
      <c r="K1425" s="1"/>
      <c r="L1425" s="1"/>
      <c r="S1425" s="1"/>
      <c r="V1425" s="1"/>
      <c r="AD1425" s="1"/>
      <c r="AE1425" s="1"/>
      <c r="AJ1425" s="1"/>
      <c r="AK1425" s="1"/>
      <c r="AP1425" s="1"/>
      <c r="AQ1425" s="1"/>
    </row>
    <row r="1426" spans="1:43" x14ac:dyDescent="0.25">
      <c r="A1426" s="1"/>
      <c r="H1426" s="1"/>
      <c r="I1426" s="27"/>
      <c r="K1426" s="1"/>
      <c r="L1426" s="1"/>
      <c r="S1426" s="1"/>
      <c r="V1426" s="1"/>
      <c r="AD1426" s="1"/>
      <c r="AE1426" s="1"/>
      <c r="AJ1426" s="1"/>
      <c r="AK1426" s="1"/>
      <c r="AP1426" s="1"/>
      <c r="AQ1426" s="1"/>
    </row>
    <row r="1427" spans="1:43" x14ac:dyDescent="0.25">
      <c r="A1427" s="1"/>
      <c r="H1427" s="1"/>
      <c r="I1427" s="27"/>
      <c r="K1427" s="1"/>
      <c r="L1427" s="1"/>
      <c r="S1427" s="1"/>
      <c r="V1427" s="1"/>
      <c r="AD1427" s="1"/>
      <c r="AE1427" s="1"/>
      <c r="AJ1427" s="1"/>
      <c r="AK1427" s="1"/>
      <c r="AP1427" s="1"/>
      <c r="AQ1427" s="1"/>
    </row>
    <row r="1428" spans="1:43" x14ac:dyDescent="0.25">
      <c r="A1428" s="1"/>
      <c r="H1428" s="1"/>
      <c r="I1428" s="27"/>
      <c r="K1428" s="1"/>
      <c r="L1428" s="1"/>
      <c r="S1428" s="1"/>
      <c r="V1428" s="1"/>
      <c r="AD1428" s="1"/>
      <c r="AE1428" s="1"/>
      <c r="AJ1428" s="1"/>
      <c r="AK1428" s="1"/>
      <c r="AP1428" s="1"/>
      <c r="AQ1428" s="1"/>
    </row>
    <row r="1429" spans="1:43" x14ac:dyDescent="0.25">
      <c r="A1429" s="1"/>
      <c r="H1429" s="1"/>
      <c r="I1429" s="27"/>
      <c r="K1429" s="1"/>
      <c r="L1429" s="1"/>
      <c r="S1429" s="1"/>
      <c r="V1429" s="1"/>
      <c r="AD1429" s="1"/>
      <c r="AE1429" s="1"/>
      <c r="AJ1429" s="1"/>
      <c r="AK1429" s="1"/>
      <c r="AP1429" s="1"/>
      <c r="AQ1429" s="1"/>
    </row>
    <row r="1430" spans="1:43" x14ac:dyDescent="0.25">
      <c r="A1430" s="1"/>
      <c r="H1430" s="1"/>
      <c r="I1430" s="27"/>
      <c r="K1430" s="1"/>
      <c r="L1430" s="1"/>
      <c r="S1430" s="1"/>
      <c r="V1430" s="1"/>
      <c r="AD1430" s="1"/>
      <c r="AE1430" s="1"/>
      <c r="AJ1430" s="1"/>
      <c r="AK1430" s="1"/>
      <c r="AP1430" s="1"/>
      <c r="AQ1430" s="1"/>
    </row>
    <row r="1431" spans="1:43" x14ac:dyDescent="0.25">
      <c r="A1431" s="1"/>
      <c r="H1431" s="1"/>
      <c r="I1431" s="27"/>
      <c r="K1431" s="1"/>
      <c r="L1431" s="1"/>
      <c r="S1431" s="1"/>
      <c r="V1431" s="1"/>
      <c r="AD1431" s="1"/>
      <c r="AE1431" s="1"/>
      <c r="AJ1431" s="1"/>
      <c r="AK1431" s="1"/>
      <c r="AP1431" s="1"/>
      <c r="AQ1431" s="1"/>
    </row>
    <row r="1432" spans="1:43" x14ac:dyDescent="0.25">
      <c r="A1432" s="1"/>
      <c r="H1432" s="1"/>
      <c r="I1432" s="27"/>
      <c r="K1432" s="1"/>
      <c r="L1432" s="1"/>
      <c r="S1432" s="1"/>
      <c r="V1432" s="1"/>
      <c r="AD1432" s="1"/>
      <c r="AE1432" s="1"/>
      <c r="AJ1432" s="1"/>
      <c r="AK1432" s="1"/>
      <c r="AP1432" s="1"/>
      <c r="AQ1432" s="1"/>
    </row>
    <row r="1433" spans="1:43" x14ac:dyDescent="0.25">
      <c r="A1433" s="1"/>
      <c r="H1433" s="1"/>
      <c r="I1433" s="27"/>
      <c r="K1433" s="1"/>
      <c r="L1433" s="1"/>
      <c r="S1433" s="1"/>
      <c r="V1433" s="1"/>
      <c r="AD1433" s="1"/>
      <c r="AE1433" s="1"/>
      <c r="AJ1433" s="1"/>
      <c r="AK1433" s="1"/>
      <c r="AP1433" s="1"/>
      <c r="AQ1433" s="1"/>
    </row>
    <row r="1434" spans="1:43" x14ac:dyDescent="0.25">
      <c r="A1434" s="1"/>
      <c r="H1434" s="1"/>
      <c r="I1434" s="27"/>
      <c r="K1434" s="1"/>
      <c r="L1434" s="1"/>
      <c r="S1434" s="1"/>
      <c r="V1434" s="1"/>
      <c r="AD1434" s="1"/>
      <c r="AE1434" s="1"/>
      <c r="AJ1434" s="1"/>
      <c r="AK1434" s="1"/>
      <c r="AP1434" s="1"/>
      <c r="AQ1434" s="1"/>
    </row>
    <row r="1435" spans="1:43" x14ac:dyDescent="0.25">
      <c r="A1435" s="1"/>
      <c r="H1435" s="1"/>
      <c r="I1435" s="27"/>
      <c r="K1435" s="1"/>
      <c r="L1435" s="1"/>
      <c r="S1435" s="1"/>
      <c r="V1435" s="1"/>
      <c r="AD1435" s="1"/>
      <c r="AE1435" s="1"/>
      <c r="AJ1435" s="1"/>
      <c r="AK1435" s="1"/>
      <c r="AP1435" s="1"/>
      <c r="AQ1435" s="1"/>
    </row>
    <row r="1436" spans="1:43" x14ac:dyDescent="0.25">
      <c r="A1436" s="1"/>
      <c r="H1436" s="1"/>
      <c r="I1436" s="27"/>
      <c r="K1436" s="1"/>
      <c r="L1436" s="1"/>
      <c r="S1436" s="1"/>
      <c r="V1436" s="1"/>
      <c r="AD1436" s="1"/>
      <c r="AE1436" s="1"/>
      <c r="AJ1436" s="1"/>
      <c r="AK1436" s="1"/>
      <c r="AP1436" s="1"/>
      <c r="AQ1436" s="1"/>
    </row>
    <row r="1437" spans="1:43" x14ac:dyDescent="0.25">
      <c r="A1437" s="1"/>
      <c r="H1437" s="1"/>
      <c r="I1437" s="27"/>
      <c r="K1437" s="1"/>
      <c r="L1437" s="1"/>
      <c r="S1437" s="1"/>
      <c r="V1437" s="1"/>
      <c r="AD1437" s="1"/>
      <c r="AE1437" s="1"/>
      <c r="AJ1437" s="1"/>
      <c r="AK1437" s="1"/>
      <c r="AP1437" s="1"/>
      <c r="AQ1437" s="1"/>
    </row>
    <row r="1438" spans="1:43" x14ac:dyDescent="0.25">
      <c r="A1438" s="1"/>
      <c r="H1438" s="1"/>
      <c r="I1438" s="27"/>
      <c r="K1438" s="1"/>
      <c r="L1438" s="1"/>
      <c r="S1438" s="1"/>
      <c r="V1438" s="1"/>
      <c r="AD1438" s="1"/>
      <c r="AE1438" s="1"/>
      <c r="AJ1438" s="1"/>
      <c r="AK1438" s="1"/>
      <c r="AP1438" s="1"/>
      <c r="AQ1438" s="1"/>
    </row>
    <row r="1439" spans="1:43" x14ac:dyDescent="0.25">
      <c r="A1439" s="1"/>
      <c r="H1439" s="1"/>
      <c r="I1439" s="27"/>
      <c r="K1439" s="1"/>
      <c r="L1439" s="1"/>
      <c r="S1439" s="1"/>
      <c r="V1439" s="1"/>
      <c r="AD1439" s="1"/>
      <c r="AE1439" s="1"/>
      <c r="AJ1439" s="1"/>
      <c r="AK1439" s="1"/>
      <c r="AP1439" s="1"/>
      <c r="AQ1439" s="1"/>
    </row>
    <row r="1440" spans="1:43" x14ac:dyDescent="0.25">
      <c r="A1440" s="1"/>
      <c r="H1440" s="1"/>
      <c r="I1440" s="27"/>
      <c r="K1440" s="1"/>
      <c r="L1440" s="1"/>
      <c r="S1440" s="1"/>
      <c r="V1440" s="1"/>
      <c r="AD1440" s="1"/>
      <c r="AE1440" s="1"/>
      <c r="AJ1440" s="1"/>
      <c r="AK1440" s="1"/>
      <c r="AP1440" s="1"/>
      <c r="AQ1440" s="1"/>
    </row>
    <row r="1441" spans="1:43" x14ac:dyDescent="0.25">
      <c r="A1441" s="1"/>
      <c r="H1441" s="1"/>
      <c r="I1441" s="27"/>
      <c r="K1441" s="1"/>
      <c r="L1441" s="1"/>
      <c r="S1441" s="1"/>
      <c r="V1441" s="1"/>
      <c r="AD1441" s="1"/>
      <c r="AE1441" s="1"/>
      <c r="AJ1441" s="1"/>
      <c r="AK1441" s="1"/>
      <c r="AP1441" s="1"/>
      <c r="AQ1441" s="1"/>
    </row>
    <row r="1442" spans="1:43" x14ac:dyDescent="0.25">
      <c r="A1442" s="1"/>
      <c r="H1442" s="1"/>
      <c r="I1442" s="27"/>
      <c r="K1442" s="1"/>
      <c r="L1442" s="1"/>
      <c r="S1442" s="1"/>
      <c r="V1442" s="1"/>
      <c r="AD1442" s="1"/>
      <c r="AE1442" s="1"/>
      <c r="AJ1442" s="1"/>
      <c r="AK1442" s="1"/>
      <c r="AP1442" s="1"/>
      <c r="AQ1442" s="1"/>
    </row>
    <row r="1443" spans="1:43" x14ac:dyDescent="0.25">
      <c r="A1443" s="1"/>
      <c r="H1443" s="1"/>
      <c r="I1443" s="27"/>
      <c r="K1443" s="1"/>
      <c r="L1443" s="1"/>
      <c r="S1443" s="1"/>
      <c r="V1443" s="1"/>
      <c r="AD1443" s="1"/>
      <c r="AE1443" s="1"/>
      <c r="AJ1443" s="1"/>
      <c r="AK1443" s="1"/>
      <c r="AP1443" s="1"/>
      <c r="AQ1443" s="1"/>
    </row>
    <row r="1444" spans="1:43" x14ac:dyDescent="0.25">
      <c r="A1444" s="1"/>
      <c r="H1444" s="1"/>
      <c r="I1444" s="27"/>
      <c r="K1444" s="1"/>
      <c r="L1444" s="1"/>
      <c r="S1444" s="1"/>
      <c r="V1444" s="1"/>
      <c r="AD1444" s="1"/>
      <c r="AE1444" s="1"/>
      <c r="AJ1444" s="1"/>
      <c r="AK1444" s="1"/>
      <c r="AP1444" s="1"/>
      <c r="AQ1444" s="1"/>
    </row>
    <row r="1445" spans="1:43" x14ac:dyDescent="0.25">
      <c r="A1445" s="1"/>
      <c r="H1445" s="1"/>
      <c r="I1445" s="27"/>
      <c r="K1445" s="1"/>
      <c r="L1445" s="1"/>
      <c r="S1445" s="1"/>
      <c r="V1445" s="1"/>
      <c r="AD1445" s="1"/>
      <c r="AE1445" s="1"/>
      <c r="AJ1445" s="1"/>
      <c r="AK1445" s="1"/>
      <c r="AP1445" s="1"/>
      <c r="AQ1445" s="1"/>
    </row>
    <row r="1446" spans="1:43" x14ac:dyDescent="0.25">
      <c r="A1446" s="1"/>
      <c r="H1446" s="1"/>
      <c r="I1446" s="27"/>
      <c r="K1446" s="1"/>
      <c r="L1446" s="1"/>
      <c r="S1446" s="1"/>
      <c r="V1446" s="1"/>
      <c r="AD1446" s="1"/>
      <c r="AE1446" s="1"/>
      <c r="AJ1446" s="1"/>
      <c r="AK1446" s="1"/>
      <c r="AP1446" s="1"/>
      <c r="AQ1446" s="1"/>
    </row>
    <row r="1447" spans="1:43" x14ac:dyDescent="0.25">
      <c r="A1447" s="1"/>
      <c r="H1447" s="1"/>
      <c r="I1447" s="27"/>
      <c r="K1447" s="1"/>
      <c r="L1447" s="1"/>
      <c r="S1447" s="1"/>
      <c r="V1447" s="1"/>
      <c r="AD1447" s="1"/>
      <c r="AE1447" s="1"/>
      <c r="AJ1447" s="1"/>
      <c r="AK1447" s="1"/>
      <c r="AP1447" s="1"/>
      <c r="AQ1447" s="1"/>
    </row>
    <row r="1448" spans="1:43" x14ac:dyDescent="0.25">
      <c r="A1448" s="1"/>
      <c r="H1448" s="1"/>
      <c r="I1448" s="27"/>
      <c r="K1448" s="1"/>
      <c r="L1448" s="1"/>
      <c r="S1448" s="1"/>
      <c r="V1448" s="1"/>
      <c r="AD1448" s="1"/>
      <c r="AE1448" s="1"/>
      <c r="AJ1448" s="1"/>
      <c r="AK1448" s="1"/>
      <c r="AP1448" s="1"/>
      <c r="AQ1448" s="1"/>
    </row>
    <row r="1449" spans="1:43" x14ac:dyDescent="0.25">
      <c r="A1449" s="1"/>
      <c r="H1449" s="1"/>
      <c r="I1449" s="27"/>
      <c r="K1449" s="1"/>
      <c r="L1449" s="1"/>
      <c r="S1449" s="1"/>
      <c r="V1449" s="1"/>
      <c r="AD1449" s="1"/>
      <c r="AE1449" s="1"/>
      <c r="AJ1449" s="1"/>
      <c r="AK1449" s="1"/>
      <c r="AP1449" s="1"/>
      <c r="AQ1449" s="1"/>
    </row>
    <row r="1450" spans="1:43" x14ac:dyDescent="0.25">
      <c r="A1450" s="1"/>
      <c r="H1450" s="1"/>
      <c r="I1450" s="27"/>
      <c r="K1450" s="1"/>
      <c r="L1450" s="1"/>
      <c r="S1450" s="1"/>
      <c r="V1450" s="1"/>
      <c r="AD1450" s="1"/>
      <c r="AE1450" s="1"/>
      <c r="AJ1450" s="1"/>
      <c r="AK1450" s="1"/>
      <c r="AP1450" s="1"/>
      <c r="AQ1450" s="1"/>
    </row>
    <row r="1451" spans="1:43" x14ac:dyDescent="0.25">
      <c r="A1451" s="1"/>
      <c r="H1451" s="1"/>
      <c r="I1451" s="27"/>
      <c r="K1451" s="1"/>
      <c r="L1451" s="1"/>
      <c r="S1451" s="1"/>
      <c r="V1451" s="1"/>
      <c r="AD1451" s="1"/>
      <c r="AE1451" s="1"/>
      <c r="AJ1451" s="1"/>
      <c r="AK1451" s="1"/>
      <c r="AP1451" s="1"/>
      <c r="AQ1451" s="1"/>
    </row>
    <row r="1452" spans="1:43" x14ac:dyDescent="0.25">
      <c r="A1452" s="1"/>
      <c r="H1452" s="1"/>
      <c r="I1452" s="27"/>
      <c r="K1452" s="1"/>
      <c r="L1452" s="1"/>
      <c r="S1452" s="1"/>
      <c r="V1452" s="1"/>
      <c r="AD1452" s="1"/>
      <c r="AE1452" s="1"/>
      <c r="AJ1452" s="1"/>
      <c r="AK1452" s="1"/>
      <c r="AP1452" s="1"/>
      <c r="AQ1452" s="1"/>
    </row>
    <row r="1453" spans="1:43" x14ac:dyDescent="0.25">
      <c r="A1453" s="1"/>
      <c r="H1453" s="1"/>
      <c r="I1453" s="27"/>
      <c r="K1453" s="1"/>
      <c r="L1453" s="1"/>
      <c r="S1453" s="1"/>
      <c r="V1453" s="1"/>
      <c r="AD1453" s="1"/>
      <c r="AE1453" s="1"/>
      <c r="AJ1453" s="1"/>
      <c r="AK1453" s="1"/>
      <c r="AP1453" s="1"/>
      <c r="AQ1453" s="1"/>
    </row>
    <row r="1454" spans="1:43" x14ac:dyDescent="0.25">
      <c r="A1454" s="1"/>
      <c r="H1454" s="1"/>
      <c r="I1454" s="27"/>
      <c r="K1454" s="1"/>
      <c r="L1454" s="1"/>
      <c r="S1454" s="1"/>
      <c r="V1454" s="1"/>
      <c r="AD1454" s="1"/>
      <c r="AE1454" s="1"/>
      <c r="AJ1454" s="1"/>
      <c r="AK1454" s="1"/>
      <c r="AP1454" s="1"/>
      <c r="AQ1454" s="1"/>
    </row>
    <row r="1455" spans="1:43" x14ac:dyDescent="0.25">
      <c r="A1455" s="1"/>
      <c r="H1455" s="1"/>
      <c r="I1455" s="27"/>
      <c r="K1455" s="1"/>
      <c r="L1455" s="1"/>
      <c r="S1455" s="1"/>
      <c r="V1455" s="1"/>
      <c r="AD1455" s="1"/>
      <c r="AE1455" s="1"/>
      <c r="AJ1455" s="1"/>
      <c r="AK1455" s="1"/>
      <c r="AP1455" s="1"/>
      <c r="AQ1455" s="1"/>
    </row>
    <row r="1456" spans="1:43" x14ac:dyDescent="0.25">
      <c r="A1456" s="1"/>
      <c r="H1456" s="1"/>
      <c r="I1456" s="27"/>
      <c r="K1456" s="1"/>
      <c r="L1456" s="1"/>
      <c r="S1456" s="1"/>
      <c r="V1456" s="1"/>
      <c r="AD1456" s="1"/>
      <c r="AE1456" s="1"/>
      <c r="AJ1456" s="1"/>
      <c r="AK1456" s="1"/>
      <c r="AP1456" s="1"/>
      <c r="AQ1456" s="1"/>
    </row>
    <row r="1457" spans="1:43" x14ac:dyDescent="0.25">
      <c r="A1457" s="1"/>
      <c r="H1457" s="1"/>
      <c r="I1457" s="27"/>
      <c r="K1457" s="1"/>
      <c r="L1457" s="1"/>
      <c r="S1457" s="1"/>
      <c r="V1457" s="1"/>
      <c r="AD1457" s="1"/>
      <c r="AE1457" s="1"/>
      <c r="AJ1457" s="1"/>
      <c r="AK1457" s="1"/>
      <c r="AP1457" s="1"/>
      <c r="AQ1457" s="1"/>
    </row>
    <row r="1458" spans="1:43" x14ac:dyDescent="0.25">
      <c r="A1458" s="1"/>
      <c r="H1458" s="1"/>
      <c r="I1458" s="27"/>
      <c r="K1458" s="1"/>
      <c r="L1458" s="1"/>
      <c r="S1458" s="1"/>
      <c r="V1458" s="1"/>
      <c r="AD1458" s="1"/>
      <c r="AE1458" s="1"/>
      <c r="AJ1458" s="1"/>
      <c r="AK1458" s="1"/>
      <c r="AP1458" s="1"/>
      <c r="AQ1458" s="1"/>
    </row>
    <row r="1459" spans="1:43" x14ac:dyDescent="0.25">
      <c r="A1459" s="1"/>
      <c r="H1459" s="1"/>
      <c r="I1459" s="27"/>
      <c r="K1459" s="1"/>
      <c r="L1459" s="1"/>
      <c r="S1459" s="1"/>
      <c r="V1459" s="1"/>
      <c r="AD1459" s="1"/>
      <c r="AE1459" s="1"/>
      <c r="AJ1459" s="1"/>
      <c r="AK1459" s="1"/>
      <c r="AP1459" s="1"/>
      <c r="AQ1459" s="1"/>
    </row>
    <row r="1460" spans="1:43" x14ac:dyDescent="0.25">
      <c r="A1460" s="1"/>
      <c r="H1460" s="1"/>
      <c r="I1460" s="27"/>
      <c r="K1460" s="1"/>
      <c r="L1460" s="1"/>
      <c r="S1460" s="1"/>
      <c r="V1460" s="1"/>
      <c r="AD1460" s="1"/>
      <c r="AE1460" s="1"/>
      <c r="AJ1460" s="1"/>
      <c r="AK1460" s="1"/>
      <c r="AP1460" s="1"/>
      <c r="AQ1460" s="1"/>
    </row>
    <row r="1461" spans="1:43" x14ac:dyDescent="0.25">
      <c r="A1461" s="1"/>
      <c r="H1461" s="1"/>
      <c r="I1461" s="27"/>
      <c r="K1461" s="1"/>
      <c r="L1461" s="1"/>
      <c r="S1461" s="1"/>
      <c r="V1461" s="1"/>
      <c r="AD1461" s="1"/>
      <c r="AE1461" s="1"/>
      <c r="AJ1461" s="1"/>
      <c r="AK1461" s="1"/>
      <c r="AP1461" s="1"/>
      <c r="AQ1461" s="1"/>
    </row>
    <row r="1462" spans="1:43" x14ac:dyDescent="0.25">
      <c r="A1462" s="1"/>
      <c r="H1462" s="1"/>
      <c r="I1462" s="27"/>
      <c r="K1462" s="1"/>
      <c r="L1462" s="1"/>
      <c r="S1462" s="1"/>
      <c r="V1462" s="1"/>
      <c r="AD1462" s="1"/>
      <c r="AE1462" s="1"/>
      <c r="AJ1462" s="1"/>
      <c r="AK1462" s="1"/>
      <c r="AP1462" s="1"/>
      <c r="AQ1462" s="1"/>
    </row>
    <row r="1463" spans="1:43" x14ac:dyDescent="0.25">
      <c r="A1463" s="1"/>
      <c r="H1463" s="1"/>
      <c r="I1463" s="27"/>
      <c r="K1463" s="1"/>
      <c r="L1463" s="1"/>
      <c r="S1463" s="1"/>
      <c r="V1463" s="1"/>
      <c r="AD1463" s="1"/>
      <c r="AE1463" s="1"/>
      <c r="AJ1463" s="1"/>
      <c r="AK1463" s="1"/>
      <c r="AP1463" s="1"/>
      <c r="AQ1463" s="1"/>
    </row>
    <row r="1464" spans="1:43" x14ac:dyDescent="0.25">
      <c r="A1464" s="1"/>
      <c r="H1464" s="1"/>
      <c r="I1464" s="27"/>
      <c r="K1464" s="1"/>
      <c r="L1464" s="1"/>
      <c r="S1464" s="1"/>
      <c r="V1464" s="1"/>
      <c r="AD1464" s="1"/>
      <c r="AE1464" s="1"/>
      <c r="AJ1464" s="1"/>
      <c r="AK1464" s="1"/>
      <c r="AP1464" s="1"/>
      <c r="AQ1464" s="1"/>
    </row>
    <row r="1465" spans="1:43" x14ac:dyDescent="0.25">
      <c r="A1465" s="1"/>
      <c r="H1465" s="1"/>
      <c r="I1465" s="27"/>
      <c r="K1465" s="1"/>
      <c r="L1465" s="1"/>
      <c r="S1465" s="1"/>
      <c r="V1465" s="1"/>
      <c r="AD1465" s="1"/>
      <c r="AE1465" s="1"/>
      <c r="AJ1465" s="1"/>
      <c r="AK1465" s="1"/>
      <c r="AP1465" s="1"/>
      <c r="AQ1465" s="1"/>
    </row>
    <row r="1466" spans="1:43" x14ac:dyDescent="0.25">
      <c r="A1466" s="1"/>
      <c r="H1466" s="1"/>
      <c r="I1466" s="27"/>
      <c r="K1466" s="1"/>
      <c r="L1466" s="1"/>
      <c r="S1466" s="1"/>
      <c r="V1466" s="1"/>
      <c r="AD1466" s="1"/>
      <c r="AE1466" s="1"/>
      <c r="AJ1466" s="1"/>
      <c r="AK1466" s="1"/>
      <c r="AP1466" s="1"/>
      <c r="AQ1466" s="1"/>
    </row>
    <row r="1467" spans="1:43" x14ac:dyDescent="0.25">
      <c r="A1467" s="1"/>
      <c r="H1467" s="1"/>
      <c r="I1467" s="27"/>
      <c r="K1467" s="1"/>
      <c r="L1467" s="1"/>
      <c r="S1467" s="1"/>
      <c r="V1467" s="1"/>
      <c r="AD1467" s="1"/>
      <c r="AE1467" s="1"/>
      <c r="AJ1467" s="1"/>
      <c r="AK1467" s="1"/>
      <c r="AP1467" s="1"/>
      <c r="AQ1467" s="1"/>
    </row>
    <row r="1468" spans="1:43" x14ac:dyDescent="0.25">
      <c r="A1468" s="1"/>
      <c r="H1468" s="1"/>
      <c r="I1468" s="27"/>
      <c r="K1468" s="1"/>
      <c r="L1468" s="1"/>
      <c r="S1468" s="1"/>
      <c r="V1468" s="1"/>
      <c r="AD1468" s="1"/>
      <c r="AE1468" s="1"/>
      <c r="AJ1468" s="1"/>
      <c r="AK1468" s="1"/>
      <c r="AP1468" s="1"/>
      <c r="AQ1468" s="1"/>
    </row>
    <row r="1469" spans="1:43" x14ac:dyDescent="0.25">
      <c r="A1469" s="1"/>
      <c r="H1469" s="1"/>
      <c r="I1469" s="27"/>
      <c r="K1469" s="1"/>
      <c r="L1469" s="1"/>
      <c r="S1469" s="1"/>
      <c r="V1469" s="1"/>
      <c r="AD1469" s="1"/>
      <c r="AE1469" s="1"/>
      <c r="AJ1469" s="1"/>
      <c r="AK1469" s="1"/>
      <c r="AP1469" s="1"/>
      <c r="AQ1469" s="1"/>
    </row>
    <row r="1470" spans="1:43" x14ac:dyDescent="0.25">
      <c r="A1470" s="1"/>
      <c r="H1470" s="1"/>
      <c r="I1470" s="27"/>
      <c r="K1470" s="1"/>
      <c r="L1470" s="1"/>
      <c r="S1470" s="1"/>
      <c r="V1470" s="1"/>
      <c r="AD1470" s="1"/>
      <c r="AE1470" s="1"/>
      <c r="AJ1470" s="1"/>
      <c r="AK1470" s="1"/>
      <c r="AP1470" s="1"/>
      <c r="AQ1470" s="1"/>
    </row>
    <row r="1471" spans="1:43" x14ac:dyDescent="0.25">
      <c r="A1471" s="1"/>
      <c r="H1471" s="1"/>
      <c r="I1471" s="27"/>
      <c r="K1471" s="1"/>
      <c r="L1471" s="1"/>
      <c r="S1471" s="1"/>
      <c r="V1471" s="1"/>
      <c r="AD1471" s="1"/>
      <c r="AE1471" s="1"/>
      <c r="AJ1471" s="1"/>
      <c r="AK1471" s="1"/>
      <c r="AP1471" s="1"/>
      <c r="AQ1471" s="1"/>
    </row>
    <row r="1472" spans="1:43" x14ac:dyDescent="0.25">
      <c r="A1472" s="1"/>
      <c r="H1472" s="1"/>
      <c r="I1472" s="27"/>
      <c r="K1472" s="1"/>
      <c r="L1472" s="1"/>
      <c r="S1472" s="1"/>
      <c r="V1472" s="1"/>
      <c r="AD1472" s="1"/>
      <c r="AE1472" s="1"/>
      <c r="AJ1472" s="1"/>
      <c r="AK1472" s="1"/>
      <c r="AP1472" s="1"/>
      <c r="AQ1472" s="1"/>
    </row>
    <row r="1473" spans="1:43" x14ac:dyDescent="0.25">
      <c r="A1473" s="1"/>
      <c r="H1473" s="1"/>
      <c r="I1473" s="27"/>
      <c r="K1473" s="1"/>
      <c r="L1473" s="1"/>
      <c r="S1473" s="1"/>
      <c r="V1473" s="1"/>
      <c r="AD1473" s="1"/>
      <c r="AE1473" s="1"/>
      <c r="AJ1473" s="1"/>
      <c r="AK1473" s="1"/>
      <c r="AP1473" s="1"/>
      <c r="AQ1473" s="1"/>
    </row>
    <row r="1474" spans="1:43" x14ac:dyDescent="0.25">
      <c r="A1474" s="1"/>
      <c r="H1474" s="1"/>
      <c r="I1474" s="27"/>
      <c r="K1474" s="1"/>
      <c r="L1474" s="1"/>
      <c r="S1474" s="1"/>
      <c r="V1474" s="1"/>
      <c r="AD1474" s="1"/>
      <c r="AE1474" s="1"/>
      <c r="AJ1474" s="1"/>
      <c r="AK1474" s="1"/>
      <c r="AP1474" s="1"/>
      <c r="AQ1474" s="1"/>
    </row>
    <row r="1475" spans="1:43" x14ac:dyDescent="0.25">
      <c r="A1475" s="1"/>
      <c r="H1475" s="1"/>
      <c r="I1475" s="27"/>
      <c r="K1475" s="1"/>
      <c r="L1475" s="1"/>
      <c r="S1475" s="1"/>
      <c r="V1475" s="1"/>
      <c r="AD1475" s="1"/>
      <c r="AE1475" s="1"/>
      <c r="AJ1475" s="1"/>
      <c r="AK1475" s="1"/>
      <c r="AP1475" s="1"/>
      <c r="AQ1475" s="1"/>
    </row>
    <row r="1476" spans="1:43" x14ac:dyDescent="0.25">
      <c r="A1476" s="1"/>
      <c r="H1476" s="1"/>
      <c r="I1476" s="27"/>
      <c r="K1476" s="1"/>
      <c r="L1476" s="1"/>
      <c r="S1476" s="1"/>
      <c r="V1476" s="1"/>
      <c r="AD1476" s="1"/>
      <c r="AE1476" s="1"/>
      <c r="AJ1476" s="1"/>
      <c r="AK1476" s="1"/>
      <c r="AP1476" s="1"/>
      <c r="AQ1476" s="1"/>
    </row>
    <row r="1477" spans="1:43" x14ac:dyDescent="0.25">
      <c r="A1477" s="1"/>
      <c r="H1477" s="1"/>
      <c r="I1477" s="27"/>
      <c r="K1477" s="1"/>
      <c r="L1477" s="1"/>
      <c r="S1477" s="1"/>
      <c r="V1477" s="1"/>
      <c r="AD1477" s="1"/>
      <c r="AE1477" s="1"/>
      <c r="AJ1477" s="1"/>
      <c r="AK1477" s="1"/>
      <c r="AP1477" s="1"/>
      <c r="AQ1477" s="1"/>
    </row>
    <row r="1478" spans="1:43" x14ac:dyDescent="0.25">
      <c r="A1478" s="1"/>
      <c r="H1478" s="1"/>
      <c r="I1478" s="27"/>
      <c r="K1478" s="1"/>
      <c r="L1478" s="1"/>
      <c r="S1478" s="1"/>
      <c r="V1478" s="1"/>
      <c r="AD1478" s="1"/>
      <c r="AE1478" s="1"/>
      <c r="AJ1478" s="1"/>
      <c r="AK1478" s="1"/>
      <c r="AP1478" s="1"/>
      <c r="AQ1478" s="1"/>
    </row>
    <row r="1479" spans="1:43" x14ac:dyDescent="0.25">
      <c r="A1479" s="1"/>
      <c r="H1479" s="1"/>
      <c r="I1479" s="27"/>
      <c r="K1479" s="1"/>
      <c r="L1479" s="1"/>
      <c r="S1479" s="1"/>
      <c r="V1479" s="1"/>
      <c r="AD1479" s="1"/>
      <c r="AE1479" s="1"/>
      <c r="AJ1479" s="1"/>
      <c r="AK1479" s="1"/>
      <c r="AP1479" s="1"/>
      <c r="AQ1479" s="1"/>
    </row>
    <row r="1480" spans="1:43" x14ac:dyDescent="0.25">
      <c r="A1480" s="1"/>
      <c r="H1480" s="1"/>
      <c r="I1480" s="27"/>
      <c r="K1480" s="1"/>
      <c r="L1480" s="1"/>
      <c r="S1480" s="1"/>
      <c r="V1480" s="1"/>
      <c r="AD1480" s="1"/>
      <c r="AE1480" s="1"/>
      <c r="AJ1480" s="1"/>
      <c r="AK1480" s="1"/>
      <c r="AP1480" s="1"/>
      <c r="AQ1480" s="1"/>
    </row>
    <row r="1481" spans="1:43" x14ac:dyDescent="0.25">
      <c r="A1481" s="1"/>
      <c r="H1481" s="1"/>
      <c r="I1481" s="27"/>
      <c r="K1481" s="1"/>
      <c r="L1481" s="1"/>
      <c r="S1481" s="1"/>
      <c r="V1481" s="1"/>
      <c r="AD1481" s="1"/>
      <c r="AE1481" s="1"/>
      <c r="AJ1481" s="1"/>
      <c r="AK1481" s="1"/>
      <c r="AP1481" s="1"/>
      <c r="AQ1481" s="1"/>
    </row>
    <row r="1482" spans="1:43" x14ac:dyDescent="0.25">
      <c r="A1482" s="1"/>
      <c r="H1482" s="1"/>
      <c r="I1482" s="27"/>
      <c r="K1482" s="1"/>
      <c r="L1482" s="1"/>
      <c r="S1482" s="1"/>
      <c r="V1482" s="1"/>
      <c r="AD1482" s="1"/>
      <c r="AE1482" s="1"/>
      <c r="AJ1482" s="1"/>
      <c r="AK1482" s="1"/>
      <c r="AP1482" s="1"/>
      <c r="AQ1482" s="1"/>
    </row>
    <row r="1483" spans="1:43" x14ac:dyDescent="0.25">
      <c r="A1483" s="1"/>
      <c r="H1483" s="1"/>
      <c r="I1483" s="27"/>
      <c r="K1483" s="1"/>
      <c r="L1483" s="1"/>
      <c r="S1483" s="1"/>
      <c r="V1483" s="1"/>
      <c r="AD1483" s="1"/>
      <c r="AE1483" s="1"/>
      <c r="AJ1483" s="1"/>
      <c r="AK1483" s="1"/>
      <c r="AP1483" s="1"/>
      <c r="AQ1483" s="1"/>
    </row>
    <row r="1484" spans="1:43" x14ac:dyDescent="0.25">
      <c r="A1484" s="1"/>
      <c r="H1484" s="1"/>
      <c r="I1484" s="27"/>
      <c r="K1484" s="1"/>
      <c r="L1484" s="1"/>
      <c r="S1484" s="1"/>
      <c r="V1484" s="1"/>
      <c r="AD1484" s="1"/>
      <c r="AE1484" s="1"/>
      <c r="AJ1484" s="1"/>
      <c r="AK1484" s="1"/>
      <c r="AP1484" s="1"/>
      <c r="AQ1484" s="1"/>
    </row>
    <row r="1485" spans="1:43" x14ac:dyDescent="0.25">
      <c r="A1485" s="1"/>
      <c r="H1485" s="1"/>
      <c r="I1485" s="27"/>
      <c r="K1485" s="1"/>
      <c r="L1485" s="1"/>
      <c r="S1485" s="1"/>
      <c r="V1485" s="1"/>
      <c r="AD1485" s="1"/>
      <c r="AE1485" s="1"/>
      <c r="AJ1485" s="1"/>
      <c r="AK1485" s="1"/>
      <c r="AP1485" s="1"/>
      <c r="AQ1485" s="1"/>
    </row>
    <row r="1486" spans="1:43" x14ac:dyDescent="0.25">
      <c r="A1486" s="1"/>
      <c r="H1486" s="1"/>
      <c r="I1486" s="27"/>
      <c r="K1486" s="1"/>
      <c r="L1486" s="1"/>
      <c r="S1486" s="1"/>
      <c r="V1486" s="1"/>
      <c r="AD1486" s="1"/>
      <c r="AE1486" s="1"/>
      <c r="AJ1486" s="1"/>
      <c r="AK1486" s="1"/>
      <c r="AP1486" s="1"/>
      <c r="AQ1486" s="1"/>
    </row>
    <row r="1487" spans="1:43" x14ac:dyDescent="0.25">
      <c r="A1487" s="1"/>
      <c r="H1487" s="1"/>
      <c r="I1487" s="27"/>
      <c r="K1487" s="1"/>
      <c r="L1487" s="1"/>
      <c r="S1487" s="1"/>
      <c r="V1487" s="1"/>
      <c r="AD1487" s="1"/>
      <c r="AE1487" s="1"/>
      <c r="AJ1487" s="1"/>
      <c r="AK1487" s="1"/>
      <c r="AP1487" s="1"/>
      <c r="AQ1487" s="1"/>
    </row>
    <row r="1488" spans="1:43" x14ac:dyDescent="0.25">
      <c r="A1488" s="1"/>
      <c r="H1488" s="1"/>
      <c r="I1488" s="27"/>
      <c r="K1488" s="1"/>
      <c r="L1488" s="1"/>
      <c r="S1488" s="1"/>
      <c r="V1488" s="1"/>
      <c r="AD1488" s="1"/>
      <c r="AE1488" s="1"/>
      <c r="AJ1488" s="1"/>
      <c r="AK1488" s="1"/>
      <c r="AP1488" s="1"/>
      <c r="AQ1488" s="1"/>
    </row>
    <row r="1489" spans="1:43" x14ac:dyDescent="0.25">
      <c r="A1489" s="1"/>
      <c r="H1489" s="1"/>
      <c r="I1489" s="27"/>
      <c r="K1489" s="1"/>
      <c r="L1489" s="1"/>
      <c r="S1489" s="1"/>
      <c r="V1489" s="1"/>
      <c r="AD1489" s="1"/>
      <c r="AE1489" s="1"/>
      <c r="AJ1489" s="1"/>
      <c r="AK1489" s="1"/>
      <c r="AP1489" s="1"/>
      <c r="AQ1489" s="1"/>
    </row>
    <row r="1490" spans="1:43" x14ac:dyDescent="0.25">
      <c r="A1490" s="1"/>
      <c r="H1490" s="1"/>
      <c r="I1490" s="27"/>
      <c r="K1490" s="1"/>
      <c r="L1490" s="1"/>
      <c r="S1490" s="1"/>
      <c r="V1490" s="1"/>
      <c r="AD1490" s="1"/>
      <c r="AE1490" s="1"/>
      <c r="AJ1490" s="1"/>
      <c r="AK1490" s="1"/>
      <c r="AP1490" s="1"/>
      <c r="AQ1490" s="1"/>
    </row>
    <row r="1491" spans="1:43" x14ac:dyDescent="0.25">
      <c r="A1491" s="1"/>
      <c r="H1491" s="1"/>
      <c r="I1491" s="27"/>
      <c r="K1491" s="1"/>
      <c r="L1491" s="1"/>
      <c r="S1491" s="1"/>
      <c r="V1491" s="1"/>
      <c r="AD1491" s="1"/>
      <c r="AE1491" s="1"/>
      <c r="AJ1491" s="1"/>
      <c r="AK1491" s="1"/>
      <c r="AP1491" s="1"/>
      <c r="AQ1491" s="1"/>
    </row>
    <row r="1492" spans="1:43" x14ac:dyDescent="0.25">
      <c r="A1492" s="1"/>
      <c r="H1492" s="1"/>
      <c r="I1492" s="27"/>
      <c r="K1492" s="1"/>
      <c r="L1492" s="1"/>
      <c r="S1492" s="1"/>
      <c r="V1492" s="1"/>
      <c r="AD1492" s="1"/>
      <c r="AE1492" s="1"/>
      <c r="AJ1492" s="1"/>
      <c r="AK1492" s="1"/>
      <c r="AP1492" s="1"/>
      <c r="AQ1492" s="1"/>
    </row>
    <row r="1493" spans="1:43" x14ac:dyDescent="0.25">
      <c r="A1493" s="1"/>
      <c r="H1493" s="1"/>
      <c r="I1493" s="27"/>
      <c r="K1493" s="1"/>
      <c r="L1493" s="1"/>
      <c r="S1493" s="1"/>
      <c r="V1493" s="1"/>
      <c r="AD1493" s="1"/>
      <c r="AE1493" s="1"/>
      <c r="AJ1493" s="1"/>
      <c r="AK1493" s="1"/>
      <c r="AP1493" s="1"/>
      <c r="AQ1493" s="1"/>
    </row>
    <row r="1494" spans="1:43" x14ac:dyDescent="0.25">
      <c r="A1494" s="1"/>
      <c r="H1494" s="1"/>
      <c r="I1494" s="27"/>
      <c r="K1494" s="1"/>
      <c r="L1494" s="1"/>
      <c r="S1494" s="1"/>
      <c r="V1494" s="1"/>
      <c r="AD1494" s="1"/>
      <c r="AE1494" s="1"/>
      <c r="AJ1494" s="1"/>
      <c r="AK1494" s="1"/>
      <c r="AP1494" s="1"/>
      <c r="AQ1494" s="1"/>
    </row>
    <row r="1495" spans="1:43" x14ac:dyDescent="0.25">
      <c r="A1495" s="1"/>
      <c r="H1495" s="1"/>
      <c r="I1495" s="27"/>
      <c r="K1495" s="1"/>
      <c r="L1495" s="1"/>
      <c r="S1495" s="1"/>
      <c r="V1495" s="1"/>
      <c r="AD1495" s="1"/>
      <c r="AE1495" s="1"/>
      <c r="AJ1495" s="1"/>
      <c r="AK1495" s="1"/>
      <c r="AP1495" s="1"/>
      <c r="AQ1495" s="1"/>
    </row>
    <row r="1496" spans="1:43" x14ac:dyDescent="0.25">
      <c r="A1496" s="1"/>
      <c r="H1496" s="1"/>
      <c r="I1496" s="27"/>
      <c r="K1496" s="1"/>
      <c r="L1496" s="1"/>
      <c r="S1496" s="1"/>
      <c r="V1496" s="1"/>
      <c r="AD1496" s="1"/>
      <c r="AE1496" s="1"/>
      <c r="AJ1496" s="1"/>
      <c r="AK1496" s="1"/>
      <c r="AP1496" s="1"/>
      <c r="AQ1496" s="1"/>
    </row>
    <row r="1497" spans="1:43" x14ac:dyDescent="0.25">
      <c r="A1497" s="1"/>
      <c r="H1497" s="1"/>
      <c r="I1497" s="27"/>
      <c r="K1497" s="1"/>
      <c r="L1497" s="1"/>
      <c r="S1497" s="1"/>
      <c r="V1497" s="1"/>
      <c r="AD1497" s="1"/>
      <c r="AE1497" s="1"/>
      <c r="AJ1497" s="1"/>
      <c r="AK1497" s="1"/>
      <c r="AP1497" s="1"/>
      <c r="AQ1497" s="1"/>
    </row>
    <row r="1498" spans="1:43" x14ac:dyDescent="0.25">
      <c r="A1498" s="1"/>
      <c r="H1498" s="1"/>
      <c r="I1498" s="27"/>
      <c r="K1498" s="1"/>
      <c r="L1498" s="1"/>
      <c r="S1498" s="1"/>
      <c r="V1498" s="1"/>
      <c r="AD1498" s="1"/>
      <c r="AE1498" s="1"/>
      <c r="AJ1498" s="1"/>
      <c r="AK1498" s="1"/>
      <c r="AP1498" s="1"/>
      <c r="AQ1498" s="1"/>
    </row>
    <row r="1499" spans="1:43" x14ac:dyDescent="0.25">
      <c r="A1499" s="1"/>
      <c r="H1499" s="1"/>
      <c r="I1499" s="27"/>
      <c r="K1499" s="1"/>
      <c r="L1499" s="1"/>
      <c r="S1499" s="1"/>
      <c r="V1499" s="1"/>
      <c r="AD1499" s="1"/>
      <c r="AE1499" s="1"/>
      <c r="AJ1499" s="1"/>
      <c r="AK1499" s="1"/>
      <c r="AP1499" s="1"/>
      <c r="AQ1499" s="1"/>
    </row>
    <row r="1500" spans="1:43" x14ac:dyDescent="0.25">
      <c r="A1500" s="1"/>
      <c r="H1500" s="1"/>
      <c r="I1500" s="27"/>
      <c r="K1500" s="1"/>
      <c r="L1500" s="1"/>
      <c r="S1500" s="1"/>
      <c r="V1500" s="1"/>
      <c r="AD1500" s="1"/>
      <c r="AE1500" s="1"/>
      <c r="AJ1500" s="1"/>
      <c r="AK1500" s="1"/>
      <c r="AP1500" s="1"/>
      <c r="AQ1500" s="1"/>
    </row>
    <row r="1501" spans="1:43" x14ac:dyDescent="0.25">
      <c r="A1501" s="1"/>
      <c r="H1501" s="1"/>
      <c r="I1501" s="27"/>
      <c r="K1501" s="1"/>
      <c r="L1501" s="1"/>
      <c r="S1501" s="1"/>
      <c r="V1501" s="1"/>
      <c r="AD1501" s="1"/>
      <c r="AE1501" s="1"/>
      <c r="AJ1501" s="1"/>
      <c r="AK1501" s="1"/>
      <c r="AP1501" s="1"/>
      <c r="AQ1501" s="1"/>
    </row>
    <row r="1502" spans="1:43" x14ac:dyDescent="0.25">
      <c r="A1502" s="1"/>
      <c r="H1502" s="1"/>
      <c r="I1502" s="27"/>
      <c r="K1502" s="1"/>
      <c r="L1502" s="1"/>
      <c r="S1502" s="1"/>
      <c r="V1502" s="1"/>
      <c r="AD1502" s="1"/>
      <c r="AE1502" s="1"/>
      <c r="AJ1502" s="1"/>
      <c r="AK1502" s="1"/>
      <c r="AP1502" s="1"/>
      <c r="AQ1502" s="1"/>
    </row>
    <row r="1503" spans="1:43" x14ac:dyDescent="0.25">
      <c r="A1503" s="1"/>
      <c r="H1503" s="1"/>
      <c r="I1503" s="27"/>
      <c r="K1503" s="1"/>
      <c r="L1503" s="1"/>
      <c r="S1503" s="1"/>
      <c r="V1503" s="1"/>
      <c r="AD1503" s="1"/>
      <c r="AE1503" s="1"/>
      <c r="AJ1503" s="1"/>
      <c r="AK1503" s="1"/>
      <c r="AP1503" s="1"/>
      <c r="AQ1503" s="1"/>
    </row>
    <row r="1504" spans="1:43" x14ac:dyDescent="0.25">
      <c r="A1504" s="1"/>
      <c r="H1504" s="1"/>
      <c r="I1504" s="27"/>
      <c r="K1504" s="1"/>
      <c r="L1504" s="1"/>
      <c r="S1504" s="1"/>
      <c r="V1504" s="1"/>
      <c r="AD1504" s="1"/>
      <c r="AE1504" s="1"/>
      <c r="AJ1504" s="1"/>
      <c r="AK1504" s="1"/>
      <c r="AP1504" s="1"/>
      <c r="AQ1504" s="1"/>
    </row>
    <row r="1505" spans="1:43" x14ac:dyDescent="0.25">
      <c r="A1505" s="1"/>
      <c r="H1505" s="1"/>
      <c r="I1505" s="27"/>
      <c r="K1505" s="1"/>
      <c r="L1505" s="1"/>
      <c r="S1505" s="1"/>
      <c r="V1505" s="1"/>
      <c r="AD1505" s="1"/>
      <c r="AE1505" s="1"/>
      <c r="AJ1505" s="1"/>
      <c r="AK1505" s="1"/>
      <c r="AP1505" s="1"/>
      <c r="AQ1505" s="1"/>
    </row>
    <row r="1506" spans="1:43" x14ac:dyDescent="0.25">
      <c r="A1506" s="1"/>
      <c r="H1506" s="1"/>
      <c r="I1506" s="27"/>
      <c r="K1506" s="1"/>
      <c r="L1506" s="1"/>
      <c r="S1506" s="1"/>
      <c r="V1506" s="1"/>
      <c r="AD1506" s="1"/>
      <c r="AE1506" s="1"/>
      <c r="AJ1506" s="1"/>
      <c r="AK1506" s="1"/>
      <c r="AP1506" s="1"/>
      <c r="AQ1506" s="1"/>
    </row>
    <row r="1507" spans="1:43" x14ac:dyDescent="0.25">
      <c r="A1507" s="1"/>
      <c r="H1507" s="1"/>
      <c r="I1507" s="27"/>
      <c r="K1507" s="1"/>
      <c r="L1507" s="1"/>
      <c r="S1507" s="1"/>
      <c r="V1507" s="1"/>
      <c r="AD1507" s="1"/>
      <c r="AE1507" s="1"/>
      <c r="AJ1507" s="1"/>
      <c r="AK1507" s="1"/>
      <c r="AP1507" s="1"/>
      <c r="AQ1507" s="1"/>
    </row>
    <row r="1508" spans="1:43" x14ac:dyDescent="0.25">
      <c r="A1508" s="1"/>
      <c r="H1508" s="1"/>
      <c r="I1508" s="27"/>
      <c r="K1508" s="1"/>
      <c r="L1508" s="1"/>
      <c r="S1508" s="1"/>
      <c r="V1508" s="1"/>
      <c r="AD1508" s="1"/>
      <c r="AE1508" s="1"/>
      <c r="AJ1508" s="1"/>
      <c r="AK1508" s="1"/>
      <c r="AP1508" s="1"/>
      <c r="AQ1508" s="1"/>
    </row>
    <row r="1509" spans="1:43" x14ac:dyDescent="0.25">
      <c r="A1509" s="1"/>
      <c r="H1509" s="1"/>
      <c r="I1509" s="27"/>
      <c r="K1509" s="1"/>
      <c r="L1509" s="1"/>
      <c r="S1509" s="1"/>
      <c r="V1509" s="1"/>
      <c r="AD1509" s="1"/>
      <c r="AE1509" s="1"/>
      <c r="AJ1509" s="1"/>
      <c r="AK1509" s="1"/>
      <c r="AP1509" s="1"/>
      <c r="AQ1509" s="1"/>
    </row>
    <row r="1510" spans="1:43" x14ac:dyDescent="0.25">
      <c r="A1510" s="1"/>
      <c r="H1510" s="1"/>
      <c r="I1510" s="27"/>
      <c r="K1510" s="1"/>
      <c r="L1510" s="1"/>
      <c r="S1510" s="1"/>
      <c r="V1510" s="1"/>
      <c r="AD1510" s="1"/>
      <c r="AE1510" s="1"/>
      <c r="AJ1510" s="1"/>
      <c r="AK1510" s="1"/>
      <c r="AP1510" s="1"/>
      <c r="AQ1510" s="1"/>
    </row>
    <row r="1511" spans="1:43" x14ac:dyDescent="0.25">
      <c r="A1511" s="1"/>
      <c r="H1511" s="1"/>
      <c r="I1511" s="27"/>
      <c r="K1511" s="1"/>
      <c r="L1511" s="1"/>
      <c r="S1511" s="1"/>
      <c r="V1511" s="1"/>
      <c r="AD1511" s="1"/>
      <c r="AE1511" s="1"/>
      <c r="AJ1511" s="1"/>
      <c r="AK1511" s="1"/>
      <c r="AP1511" s="1"/>
      <c r="AQ1511" s="1"/>
    </row>
    <row r="1512" spans="1:43" x14ac:dyDescent="0.25">
      <c r="A1512" s="1"/>
      <c r="H1512" s="1"/>
      <c r="I1512" s="27"/>
      <c r="K1512" s="1"/>
      <c r="L1512" s="1"/>
      <c r="S1512" s="1"/>
      <c r="V1512" s="1"/>
      <c r="AD1512" s="1"/>
      <c r="AE1512" s="1"/>
      <c r="AJ1512" s="1"/>
      <c r="AK1512" s="1"/>
      <c r="AP1512" s="1"/>
      <c r="AQ1512" s="1"/>
    </row>
    <row r="1513" spans="1:43" x14ac:dyDescent="0.25">
      <c r="A1513" s="1"/>
      <c r="H1513" s="1"/>
      <c r="I1513" s="27"/>
      <c r="K1513" s="1"/>
      <c r="L1513" s="1"/>
      <c r="S1513" s="1"/>
      <c r="V1513" s="1"/>
      <c r="AD1513" s="1"/>
      <c r="AE1513" s="1"/>
      <c r="AJ1513" s="1"/>
      <c r="AK1513" s="1"/>
      <c r="AP1513" s="1"/>
      <c r="AQ1513" s="1"/>
    </row>
    <row r="1514" spans="1:43" x14ac:dyDescent="0.25">
      <c r="A1514" s="1"/>
      <c r="H1514" s="1"/>
      <c r="I1514" s="27"/>
      <c r="K1514" s="1"/>
      <c r="L1514" s="1"/>
      <c r="S1514" s="1"/>
      <c r="V1514" s="1"/>
      <c r="AD1514" s="1"/>
      <c r="AE1514" s="1"/>
      <c r="AJ1514" s="1"/>
      <c r="AK1514" s="1"/>
      <c r="AP1514" s="1"/>
      <c r="AQ1514" s="1"/>
    </row>
    <row r="1515" spans="1:43" x14ac:dyDescent="0.25">
      <c r="A1515" s="1"/>
      <c r="H1515" s="1"/>
      <c r="I1515" s="27"/>
      <c r="K1515" s="1"/>
      <c r="L1515" s="1"/>
      <c r="S1515" s="1"/>
      <c r="V1515" s="1"/>
      <c r="AD1515" s="1"/>
      <c r="AE1515" s="1"/>
      <c r="AJ1515" s="1"/>
      <c r="AK1515" s="1"/>
      <c r="AP1515" s="1"/>
      <c r="AQ1515" s="1"/>
    </row>
    <row r="1516" spans="1:43" x14ac:dyDescent="0.25">
      <c r="A1516" s="1"/>
      <c r="H1516" s="1"/>
      <c r="I1516" s="27"/>
      <c r="K1516" s="1"/>
      <c r="L1516" s="1"/>
      <c r="S1516" s="1"/>
      <c r="V1516" s="1"/>
      <c r="AD1516" s="1"/>
      <c r="AE1516" s="1"/>
      <c r="AJ1516" s="1"/>
      <c r="AK1516" s="1"/>
      <c r="AP1516" s="1"/>
      <c r="AQ1516" s="1"/>
    </row>
    <row r="1517" spans="1:43" x14ac:dyDescent="0.25">
      <c r="A1517" s="1"/>
      <c r="H1517" s="1"/>
      <c r="I1517" s="27"/>
      <c r="K1517" s="1"/>
      <c r="L1517" s="1"/>
      <c r="S1517" s="1"/>
      <c r="V1517" s="1"/>
      <c r="AD1517" s="1"/>
      <c r="AE1517" s="1"/>
      <c r="AJ1517" s="1"/>
      <c r="AK1517" s="1"/>
      <c r="AP1517" s="1"/>
      <c r="AQ1517" s="1"/>
    </row>
    <row r="1518" spans="1:43" x14ac:dyDescent="0.25">
      <c r="A1518" s="1"/>
      <c r="H1518" s="1"/>
      <c r="I1518" s="27"/>
      <c r="K1518" s="1"/>
      <c r="L1518" s="1"/>
      <c r="S1518" s="1"/>
      <c r="V1518" s="1"/>
      <c r="AD1518" s="1"/>
      <c r="AE1518" s="1"/>
      <c r="AJ1518" s="1"/>
      <c r="AK1518" s="1"/>
      <c r="AP1518" s="1"/>
      <c r="AQ1518" s="1"/>
    </row>
    <row r="1519" spans="1:43" x14ac:dyDescent="0.25">
      <c r="A1519" s="1"/>
      <c r="H1519" s="1"/>
      <c r="I1519" s="27"/>
      <c r="K1519" s="1"/>
      <c r="L1519" s="1"/>
      <c r="S1519" s="1"/>
      <c r="V1519" s="1"/>
      <c r="AD1519" s="1"/>
      <c r="AE1519" s="1"/>
      <c r="AJ1519" s="1"/>
      <c r="AK1519" s="1"/>
      <c r="AP1519" s="1"/>
      <c r="AQ1519" s="1"/>
    </row>
    <row r="1520" spans="1:43" x14ac:dyDescent="0.25">
      <c r="A1520" s="1"/>
      <c r="H1520" s="1"/>
      <c r="I1520" s="27"/>
      <c r="K1520" s="1"/>
      <c r="L1520" s="1"/>
      <c r="S1520" s="1"/>
      <c r="V1520" s="1"/>
      <c r="AD1520" s="1"/>
      <c r="AE1520" s="1"/>
      <c r="AJ1520" s="1"/>
      <c r="AK1520" s="1"/>
      <c r="AP1520" s="1"/>
      <c r="AQ1520" s="1"/>
    </row>
    <row r="1521" spans="1:43" x14ac:dyDescent="0.25">
      <c r="A1521" s="1"/>
      <c r="H1521" s="1"/>
      <c r="I1521" s="27"/>
      <c r="K1521" s="1"/>
      <c r="L1521" s="1"/>
      <c r="S1521" s="1"/>
      <c r="V1521" s="1"/>
      <c r="AD1521" s="1"/>
      <c r="AE1521" s="1"/>
      <c r="AJ1521" s="1"/>
      <c r="AK1521" s="1"/>
      <c r="AP1521" s="1"/>
      <c r="AQ1521" s="1"/>
    </row>
    <row r="1522" spans="1:43" x14ac:dyDescent="0.25">
      <c r="A1522" s="1"/>
      <c r="H1522" s="1"/>
      <c r="I1522" s="27"/>
      <c r="K1522" s="1"/>
      <c r="L1522" s="1"/>
      <c r="S1522" s="1"/>
      <c r="V1522" s="1"/>
      <c r="AD1522" s="1"/>
      <c r="AE1522" s="1"/>
      <c r="AJ1522" s="1"/>
      <c r="AK1522" s="1"/>
      <c r="AP1522" s="1"/>
      <c r="AQ1522" s="1"/>
    </row>
    <row r="1523" spans="1:43" x14ac:dyDescent="0.25">
      <c r="A1523" s="1"/>
      <c r="H1523" s="1"/>
      <c r="I1523" s="27"/>
      <c r="K1523" s="1"/>
      <c r="L1523" s="1"/>
      <c r="S1523" s="1"/>
      <c r="V1523" s="1"/>
      <c r="AD1523" s="1"/>
      <c r="AE1523" s="1"/>
      <c r="AJ1523" s="1"/>
      <c r="AK1523" s="1"/>
      <c r="AP1523" s="1"/>
      <c r="AQ1523" s="1"/>
    </row>
    <row r="1524" spans="1:43" x14ac:dyDescent="0.25">
      <c r="A1524" s="1"/>
      <c r="H1524" s="1"/>
      <c r="I1524" s="27"/>
      <c r="K1524" s="1"/>
      <c r="L1524" s="1"/>
      <c r="S1524" s="1"/>
      <c r="V1524" s="1"/>
      <c r="AD1524" s="1"/>
      <c r="AE1524" s="1"/>
      <c r="AJ1524" s="1"/>
      <c r="AK1524" s="1"/>
      <c r="AP1524" s="1"/>
      <c r="AQ1524" s="1"/>
    </row>
    <row r="1525" spans="1:43" x14ac:dyDescent="0.25">
      <c r="A1525" s="1"/>
      <c r="H1525" s="1"/>
      <c r="I1525" s="27"/>
      <c r="K1525" s="1"/>
      <c r="L1525" s="1"/>
      <c r="S1525" s="1"/>
      <c r="V1525" s="1"/>
      <c r="AD1525" s="1"/>
      <c r="AE1525" s="1"/>
      <c r="AJ1525" s="1"/>
      <c r="AK1525" s="1"/>
      <c r="AP1525" s="1"/>
      <c r="AQ1525" s="1"/>
    </row>
    <row r="1526" spans="1:43" x14ac:dyDescent="0.25">
      <c r="A1526" s="1"/>
      <c r="H1526" s="1"/>
      <c r="I1526" s="27"/>
      <c r="K1526" s="1"/>
      <c r="L1526" s="1"/>
      <c r="S1526" s="1"/>
      <c r="V1526" s="1"/>
      <c r="AD1526" s="1"/>
      <c r="AE1526" s="1"/>
      <c r="AJ1526" s="1"/>
      <c r="AK1526" s="1"/>
      <c r="AP1526" s="1"/>
      <c r="AQ1526" s="1"/>
    </row>
    <row r="1527" spans="1:43" x14ac:dyDescent="0.25">
      <c r="A1527" s="1"/>
      <c r="H1527" s="1"/>
      <c r="I1527" s="27"/>
      <c r="K1527" s="1"/>
      <c r="L1527" s="1"/>
      <c r="S1527" s="1"/>
      <c r="V1527" s="1"/>
      <c r="AD1527" s="1"/>
      <c r="AE1527" s="1"/>
      <c r="AJ1527" s="1"/>
      <c r="AK1527" s="1"/>
      <c r="AP1527" s="1"/>
      <c r="AQ1527" s="1"/>
    </row>
    <row r="1528" spans="1:43" x14ac:dyDescent="0.25">
      <c r="A1528" s="1"/>
      <c r="H1528" s="1"/>
      <c r="I1528" s="27"/>
      <c r="K1528" s="1"/>
      <c r="L1528" s="1"/>
      <c r="S1528" s="1"/>
      <c r="V1528" s="1"/>
      <c r="AD1528" s="1"/>
      <c r="AE1528" s="1"/>
      <c r="AJ1528" s="1"/>
      <c r="AK1528" s="1"/>
      <c r="AP1528" s="1"/>
      <c r="AQ1528" s="1"/>
    </row>
    <row r="1529" spans="1:43" x14ac:dyDescent="0.25">
      <c r="A1529" s="1"/>
      <c r="H1529" s="1"/>
      <c r="I1529" s="27"/>
      <c r="K1529" s="1"/>
      <c r="L1529" s="1"/>
      <c r="S1529" s="1"/>
      <c r="V1529" s="1"/>
      <c r="AD1529" s="1"/>
      <c r="AE1529" s="1"/>
      <c r="AJ1529" s="1"/>
      <c r="AK1529" s="1"/>
      <c r="AP1529" s="1"/>
      <c r="AQ1529" s="1"/>
    </row>
    <row r="1530" spans="1:43" x14ac:dyDescent="0.25">
      <c r="A1530" s="1"/>
      <c r="H1530" s="1"/>
      <c r="I1530" s="27"/>
      <c r="K1530" s="1"/>
      <c r="L1530" s="1"/>
      <c r="S1530" s="1"/>
      <c r="V1530" s="1"/>
      <c r="AD1530" s="1"/>
      <c r="AE1530" s="1"/>
      <c r="AJ1530" s="1"/>
      <c r="AK1530" s="1"/>
      <c r="AP1530" s="1"/>
      <c r="AQ1530" s="1"/>
    </row>
    <row r="1531" spans="1:43" x14ac:dyDescent="0.25">
      <c r="A1531" s="1"/>
      <c r="H1531" s="1"/>
      <c r="I1531" s="27"/>
      <c r="K1531" s="1"/>
      <c r="L1531" s="1"/>
      <c r="S1531" s="1"/>
      <c r="V1531" s="1"/>
      <c r="AD1531" s="1"/>
      <c r="AE1531" s="1"/>
      <c r="AJ1531" s="1"/>
      <c r="AK1531" s="1"/>
      <c r="AP1531" s="1"/>
      <c r="AQ1531" s="1"/>
    </row>
    <row r="1532" spans="1:43" x14ac:dyDescent="0.25">
      <c r="A1532" s="1"/>
      <c r="H1532" s="1"/>
      <c r="I1532" s="27"/>
      <c r="K1532" s="1"/>
      <c r="L1532" s="1"/>
      <c r="S1532" s="1"/>
      <c r="V1532" s="1"/>
      <c r="AD1532" s="1"/>
      <c r="AE1532" s="1"/>
      <c r="AJ1532" s="1"/>
      <c r="AK1532" s="1"/>
      <c r="AP1532" s="1"/>
      <c r="AQ1532" s="1"/>
    </row>
    <row r="1533" spans="1:43" x14ac:dyDescent="0.25">
      <c r="A1533" s="1"/>
      <c r="H1533" s="1"/>
      <c r="I1533" s="27"/>
      <c r="K1533" s="1"/>
      <c r="L1533" s="1"/>
      <c r="S1533" s="1"/>
      <c r="V1533" s="1"/>
      <c r="AD1533" s="1"/>
      <c r="AE1533" s="1"/>
      <c r="AJ1533" s="1"/>
      <c r="AK1533" s="1"/>
      <c r="AP1533" s="1"/>
      <c r="AQ1533" s="1"/>
    </row>
    <row r="1534" spans="1:43" x14ac:dyDescent="0.25">
      <c r="A1534" s="1"/>
      <c r="H1534" s="1"/>
      <c r="I1534" s="27"/>
      <c r="K1534" s="1"/>
      <c r="L1534" s="1"/>
      <c r="S1534" s="1"/>
      <c r="V1534" s="1"/>
      <c r="AD1534" s="1"/>
      <c r="AE1534" s="1"/>
      <c r="AJ1534" s="1"/>
      <c r="AK1534" s="1"/>
      <c r="AP1534" s="1"/>
      <c r="AQ1534" s="1"/>
    </row>
    <row r="1535" spans="1:43" x14ac:dyDescent="0.25">
      <c r="A1535" s="1"/>
      <c r="H1535" s="1"/>
      <c r="I1535" s="27"/>
      <c r="K1535" s="1"/>
      <c r="L1535" s="1"/>
      <c r="S1535" s="1"/>
      <c r="V1535" s="1"/>
      <c r="AD1535" s="1"/>
      <c r="AE1535" s="1"/>
      <c r="AJ1535" s="1"/>
      <c r="AK1535" s="1"/>
      <c r="AP1535" s="1"/>
      <c r="AQ1535" s="1"/>
    </row>
    <row r="1536" spans="1:43" x14ac:dyDescent="0.25">
      <c r="A1536" s="1"/>
      <c r="H1536" s="1"/>
      <c r="I1536" s="27"/>
      <c r="K1536" s="1"/>
      <c r="L1536" s="1"/>
      <c r="S1536" s="1"/>
      <c r="V1536" s="1"/>
      <c r="AD1536" s="1"/>
      <c r="AE1536" s="1"/>
      <c r="AJ1536" s="1"/>
      <c r="AK1536" s="1"/>
      <c r="AP1536" s="1"/>
      <c r="AQ1536" s="1"/>
    </row>
    <row r="1537" spans="1:43" x14ac:dyDescent="0.25">
      <c r="A1537" s="1"/>
      <c r="H1537" s="1"/>
      <c r="I1537" s="27"/>
      <c r="K1537" s="1"/>
      <c r="L1537" s="1"/>
      <c r="S1537" s="1"/>
      <c r="V1537" s="1"/>
      <c r="AD1537" s="1"/>
      <c r="AE1537" s="1"/>
      <c r="AJ1537" s="1"/>
      <c r="AK1537" s="1"/>
      <c r="AP1537" s="1"/>
      <c r="AQ1537" s="1"/>
    </row>
    <row r="1538" spans="1:43" x14ac:dyDescent="0.25">
      <c r="A1538" s="1"/>
      <c r="H1538" s="1"/>
      <c r="I1538" s="27"/>
      <c r="K1538" s="1"/>
      <c r="L1538" s="1"/>
      <c r="S1538" s="1"/>
      <c r="V1538" s="1"/>
      <c r="AD1538" s="1"/>
      <c r="AE1538" s="1"/>
      <c r="AJ1538" s="1"/>
      <c r="AK1538" s="1"/>
      <c r="AP1538" s="1"/>
      <c r="AQ1538" s="1"/>
    </row>
    <row r="1539" spans="1:43" x14ac:dyDescent="0.25">
      <c r="A1539" s="1"/>
      <c r="H1539" s="1"/>
      <c r="I1539" s="27"/>
      <c r="K1539" s="1"/>
      <c r="L1539" s="1"/>
      <c r="S1539" s="1"/>
      <c r="V1539" s="1"/>
      <c r="AD1539" s="1"/>
      <c r="AE1539" s="1"/>
      <c r="AJ1539" s="1"/>
      <c r="AK1539" s="1"/>
      <c r="AP1539" s="1"/>
      <c r="AQ1539" s="1"/>
    </row>
    <row r="1540" spans="1:43" x14ac:dyDescent="0.25">
      <c r="A1540" s="1"/>
      <c r="H1540" s="1"/>
      <c r="I1540" s="27"/>
      <c r="K1540" s="1"/>
      <c r="L1540" s="1"/>
      <c r="S1540" s="1"/>
      <c r="V1540" s="1"/>
      <c r="AD1540" s="1"/>
      <c r="AE1540" s="1"/>
      <c r="AJ1540" s="1"/>
      <c r="AK1540" s="1"/>
      <c r="AP1540" s="1"/>
      <c r="AQ1540" s="1"/>
    </row>
    <row r="1541" spans="1:43" x14ac:dyDescent="0.25">
      <c r="A1541" s="1"/>
      <c r="H1541" s="1"/>
      <c r="I1541" s="27"/>
      <c r="K1541" s="1"/>
      <c r="L1541" s="1"/>
      <c r="S1541" s="1"/>
      <c r="V1541" s="1"/>
      <c r="AD1541" s="1"/>
      <c r="AE1541" s="1"/>
      <c r="AJ1541" s="1"/>
      <c r="AK1541" s="1"/>
      <c r="AP1541" s="1"/>
      <c r="AQ1541" s="1"/>
    </row>
    <row r="1542" spans="1:43" x14ac:dyDescent="0.25">
      <c r="A1542" s="1"/>
      <c r="H1542" s="1"/>
      <c r="I1542" s="27"/>
      <c r="K1542" s="1"/>
      <c r="L1542" s="1"/>
      <c r="S1542" s="1"/>
      <c r="V1542" s="1"/>
      <c r="AD1542" s="1"/>
      <c r="AE1542" s="1"/>
      <c r="AJ1542" s="1"/>
      <c r="AK1542" s="1"/>
      <c r="AP1542" s="1"/>
      <c r="AQ1542" s="1"/>
    </row>
    <row r="1543" spans="1:43" x14ac:dyDescent="0.25">
      <c r="A1543" s="1"/>
      <c r="H1543" s="1"/>
      <c r="I1543" s="27"/>
      <c r="K1543" s="1"/>
      <c r="L1543" s="1"/>
      <c r="S1543" s="1"/>
      <c r="V1543" s="1"/>
      <c r="AD1543" s="1"/>
      <c r="AE1543" s="1"/>
      <c r="AJ1543" s="1"/>
      <c r="AK1543" s="1"/>
      <c r="AP1543" s="1"/>
      <c r="AQ1543" s="1"/>
    </row>
    <row r="1544" spans="1:43" x14ac:dyDescent="0.25">
      <c r="A1544" s="1"/>
      <c r="H1544" s="1"/>
      <c r="I1544" s="27"/>
      <c r="K1544" s="1"/>
      <c r="L1544" s="1"/>
      <c r="S1544" s="1"/>
      <c r="V1544" s="1"/>
      <c r="AD1544" s="1"/>
      <c r="AE1544" s="1"/>
      <c r="AJ1544" s="1"/>
      <c r="AK1544" s="1"/>
      <c r="AP1544" s="1"/>
      <c r="AQ1544" s="1"/>
    </row>
    <row r="1545" spans="1:43" x14ac:dyDescent="0.25">
      <c r="A1545" s="1"/>
      <c r="H1545" s="1"/>
      <c r="I1545" s="27"/>
      <c r="K1545" s="1"/>
      <c r="L1545" s="1"/>
      <c r="S1545" s="1"/>
      <c r="V1545" s="1"/>
      <c r="AD1545" s="1"/>
      <c r="AE1545" s="1"/>
      <c r="AJ1545" s="1"/>
      <c r="AK1545" s="1"/>
      <c r="AP1545" s="1"/>
      <c r="AQ1545" s="1"/>
    </row>
    <row r="1546" spans="1:43" x14ac:dyDescent="0.25">
      <c r="A1546" s="1"/>
      <c r="H1546" s="1"/>
      <c r="I1546" s="27"/>
      <c r="K1546" s="1"/>
      <c r="L1546" s="1"/>
      <c r="S1546" s="1"/>
      <c r="V1546" s="1"/>
      <c r="AD1546" s="1"/>
      <c r="AE1546" s="1"/>
      <c r="AJ1546" s="1"/>
      <c r="AK1546" s="1"/>
      <c r="AP1546" s="1"/>
      <c r="AQ1546" s="1"/>
    </row>
    <row r="1547" spans="1:43" x14ac:dyDescent="0.25">
      <c r="A1547" s="1"/>
      <c r="H1547" s="1"/>
      <c r="I1547" s="27"/>
      <c r="K1547" s="1"/>
      <c r="L1547" s="1"/>
      <c r="S1547" s="1"/>
      <c r="V1547" s="1"/>
      <c r="AD1547" s="1"/>
      <c r="AE1547" s="1"/>
      <c r="AJ1547" s="1"/>
      <c r="AK1547" s="1"/>
      <c r="AP1547" s="1"/>
      <c r="AQ1547" s="1"/>
    </row>
    <row r="1548" spans="1:43" x14ac:dyDescent="0.25">
      <c r="A1548" s="1"/>
      <c r="H1548" s="1"/>
      <c r="I1548" s="27"/>
      <c r="K1548" s="1"/>
      <c r="L1548" s="1"/>
      <c r="S1548" s="1"/>
      <c r="V1548" s="1"/>
      <c r="AD1548" s="1"/>
      <c r="AE1548" s="1"/>
      <c r="AJ1548" s="1"/>
      <c r="AK1548" s="1"/>
      <c r="AP1548" s="1"/>
      <c r="AQ1548" s="1"/>
    </row>
    <row r="1549" spans="1:43" x14ac:dyDescent="0.25">
      <c r="A1549" s="1"/>
      <c r="H1549" s="1"/>
      <c r="I1549" s="27"/>
      <c r="K1549" s="1"/>
      <c r="L1549" s="1"/>
      <c r="S1549" s="1"/>
      <c r="V1549" s="1"/>
      <c r="AD1549" s="1"/>
      <c r="AE1549" s="1"/>
      <c r="AJ1549" s="1"/>
      <c r="AK1549" s="1"/>
      <c r="AP1549" s="1"/>
      <c r="AQ1549" s="1"/>
    </row>
    <row r="1550" spans="1:43" x14ac:dyDescent="0.25">
      <c r="A1550" s="1"/>
      <c r="H1550" s="1"/>
      <c r="I1550" s="27"/>
      <c r="K1550" s="1"/>
      <c r="L1550" s="1"/>
      <c r="S1550" s="1"/>
      <c r="V1550" s="1"/>
      <c r="AD1550" s="1"/>
      <c r="AE1550" s="1"/>
      <c r="AJ1550" s="1"/>
      <c r="AK1550" s="1"/>
      <c r="AP1550" s="1"/>
      <c r="AQ1550" s="1"/>
    </row>
    <row r="1551" spans="1:43" x14ac:dyDescent="0.25">
      <c r="A1551" s="1"/>
      <c r="H1551" s="1"/>
      <c r="I1551" s="27"/>
      <c r="K1551" s="1"/>
      <c r="L1551" s="1"/>
      <c r="S1551" s="1"/>
      <c r="V1551" s="1"/>
      <c r="AD1551" s="1"/>
      <c r="AE1551" s="1"/>
      <c r="AJ1551" s="1"/>
      <c r="AK1551" s="1"/>
      <c r="AP1551" s="1"/>
      <c r="AQ1551" s="1"/>
    </row>
    <row r="1552" spans="1:43" x14ac:dyDescent="0.25">
      <c r="A1552" s="1"/>
      <c r="H1552" s="1"/>
      <c r="I1552" s="27"/>
      <c r="K1552" s="1"/>
      <c r="L1552" s="1"/>
      <c r="S1552" s="1"/>
      <c r="V1552" s="1"/>
      <c r="AD1552" s="1"/>
      <c r="AE1552" s="1"/>
      <c r="AJ1552" s="1"/>
      <c r="AK1552" s="1"/>
      <c r="AP1552" s="1"/>
      <c r="AQ1552" s="1"/>
    </row>
    <row r="1553" spans="1:43" x14ac:dyDescent="0.25">
      <c r="A1553" s="1"/>
      <c r="H1553" s="1"/>
      <c r="I1553" s="27"/>
      <c r="K1553" s="1"/>
      <c r="L1553" s="1"/>
      <c r="S1553" s="1"/>
      <c r="V1553" s="1"/>
      <c r="AD1553" s="1"/>
      <c r="AE1553" s="1"/>
      <c r="AJ1553" s="1"/>
      <c r="AK1553" s="1"/>
      <c r="AP1553" s="1"/>
      <c r="AQ1553" s="1"/>
    </row>
    <row r="1554" spans="1:43" x14ac:dyDescent="0.25">
      <c r="A1554" s="1"/>
      <c r="H1554" s="1"/>
      <c r="I1554" s="27"/>
      <c r="K1554" s="1"/>
      <c r="L1554" s="1"/>
      <c r="S1554" s="1"/>
      <c r="V1554" s="1"/>
      <c r="AD1554" s="1"/>
      <c r="AE1554" s="1"/>
      <c r="AJ1554" s="1"/>
      <c r="AK1554" s="1"/>
      <c r="AP1554" s="1"/>
      <c r="AQ1554" s="1"/>
    </row>
    <row r="1555" spans="1:43" x14ac:dyDescent="0.25">
      <c r="A1555" s="1"/>
      <c r="H1555" s="1"/>
      <c r="I1555" s="27"/>
      <c r="K1555" s="1"/>
      <c r="L1555" s="1"/>
      <c r="S1555" s="1"/>
      <c r="V1555" s="1"/>
      <c r="AD1555" s="1"/>
      <c r="AE1555" s="1"/>
      <c r="AJ1555" s="1"/>
      <c r="AK1555" s="1"/>
      <c r="AP1555" s="1"/>
      <c r="AQ1555" s="1"/>
    </row>
    <row r="1556" spans="1:43" x14ac:dyDescent="0.25">
      <c r="A1556" s="1"/>
      <c r="H1556" s="1"/>
      <c r="I1556" s="27"/>
      <c r="K1556" s="1"/>
      <c r="L1556" s="1"/>
      <c r="S1556" s="1"/>
      <c r="V1556" s="1"/>
      <c r="AD1556" s="1"/>
      <c r="AE1556" s="1"/>
      <c r="AJ1556" s="1"/>
      <c r="AK1556" s="1"/>
      <c r="AP1556" s="1"/>
      <c r="AQ1556" s="1"/>
    </row>
    <row r="1557" spans="1:43" x14ac:dyDescent="0.25">
      <c r="A1557" s="1"/>
      <c r="H1557" s="1"/>
      <c r="I1557" s="27"/>
      <c r="K1557" s="1"/>
      <c r="L1557" s="1"/>
      <c r="S1557" s="1"/>
      <c r="V1557" s="1"/>
      <c r="AD1557" s="1"/>
      <c r="AE1557" s="1"/>
      <c r="AJ1557" s="1"/>
      <c r="AK1557" s="1"/>
      <c r="AP1557" s="1"/>
      <c r="AQ1557" s="1"/>
    </row>
    <row r="1558" spans="1:43" x14ac:dyDescent="0.25">
      <c r="A1558" s="1"/>
      <c r="H1558" s="1"/>
      <c r="I1558" s="27"/>
      <c r="K1558" s="1"/>
      <c r="L1558" s="1"/>
      <c r="S1558" s="1"/>
      <c r="V1558" s="1"/>
      <c r="AD1558" s="1"/>
      <c r="AE1558" s="1"/>
      <c r="AJ1558" s="1"/>
      <c r="AK1558" s="1"/>
      <c r="AP1558" s="1"/>
      <c r="AQ1558" s="1"/>
    </row>
    <row r="1559" spans="1:43" x14ac:dyDescent="0.25">
      <c r="A1559" s="1"/>
      <c r="H1559" s="1"/>
      <c r="I1559" s="27"/>
      <c r="K1559" s="1"/>
      <c r="L1559" s="1"/>
      <c r="S1559" s="1"/>
      <c r="V1559" s="1"/>
      <c r="AD1559" s="1"/>
      <c r="AE1559" s="1"/>
      <c r="AJ1559" s="1"/>
      <c r="AK1559" s="1"/>
      <c r="AP1559" s="1"/>
      <c r="AQ1559" s="1"/>
    </row>
    <row r="1560" spans="1:43" x14ac:dyDescent="0.25">
      <c r="A1560" s="1"/>
      <c r="H1560" s="1"/>
      <c r="I1560" s="27"/>
      <c r="K1560" s="1"/>
      <c r="L1560" s="1"/>
      <c r="S1560" s="1"/>
      <c r="V1560" s="1"/>
      <c r="AD1560" s="1"/>
      <c r="AE1560" s="1"/>
      <c r="AJ1560" s="1"/>
      <c r="AK1560" s="1"/>
      <c r="AP1560" s="1"/>
      <c r="AQ1560" s="1"/>
    </row>
    <row r="1561" spans="1:43" x14ac:dyDescent="0.25">
      <c r="A1561" s="1"/>
      <c r="H1561" s="1"/>
      <c r="I1561" s="27"/>
      <c r="K1561" s="1"/>
      <c r="L1561" s="1"/>
      <c r="S1561" s="1"/>
      <c r="V1561" s="1"/>
      <c r="AD1561" s="1"/>
      <c r="AE1561" s="1"/>
      <c r="AJ1561" s="1"/>
      <c r="AK1561" s="1"/>
      <c r="AP1561" s="1"/>
      <c r="AQ1561" s="1"/>
    </row>
    <row r="1562" spans="1:43" x14ac:dyDescent="0.25">
      <c r="A1562" s="1"/>
      <c r="H1562" s="1"/>
      <c r="I1562" s="27"/>
      <c r="K1562" s="1"/>
      <c r="L1562" s="1"/>
      <c r="S1562" s="1"/>
      <c r="V1562" s="1"/>
      <c r="AD1562" s="1"/>
      <c r="AE1562" s="1"/>
      <c r="AJ1562" s="1"/>
      <c r="AK1562" s="1"/>
      <c r="AP1562" s="1"/>
      <c r="AQ1562" s="1"/>
    </row>
    <row r="1563" spans="1:43" x14ac:dyDescent="0.25">
      <c r="A1563" s="1"/>
      <c r="H1563" s="1"/>
      <c r="I1563" s="27"/>
      <c r="K1563" s="1"/>
      <c r="L1563" s="1"/>
      <c r="S1563" s="1"/>
      <c r="V1563" s="1"/>
      <c r="AD1563" s="1"/>
      <c r="AE1563" s="1"/>
      <c r="AJ1563" s="1"/>
      <c r="AK1563" s="1"/>
      <c r="AP1563" s="1"/>
      <c r="AQ1563" s="1"/>
    </row>
    <row r="1564" spans="1:43" x14ac:dyDescent="0.25">
      <c r="A1564" s="1"/>
      <c r="H1564" s="1"/>
      <c r="I1564" s="27"/>
      <c r="K1564" s="1"/>
      <c r="L1564" s="1"/>
      <c r="S1564" s="1"/>
      <c r="V1564" s="1"/>
      <c r="AD1564" s="1"/>
      <c r="AE1564" s="1"/>
      <c r="AJ1564" s="1"/>
      <c r="AK1564" s="1"/>
      <c r="AP1564" s="1"/>
      <c r="AQ1564" s="1"/>
    </row>
    <row r="1565" spans="1:43" x14ac:dyDescent="0.25">
      <c r="A1565" s="1"/>
      <c r="H1565" s="1"/>
      <c r="I1565" s="27"/>
      <c r="K1565" s="1"/>
      <c r="L1565" s="1"/>
      <c r="S1565" s="1"/>
      <c r="V1565" s="1"/>
      <c r="AD1565" s="1"/>
      <c r="AE1565" s="1"/>
      <c r="AJ1565" s="1"/>
      <c r="AK1565" s="1"/>
      <c r="AP1565" s="1"/>
      <c r="AQ1565" s="1"/>
    </row>
    <row r="1566" spans="1:43" x14ac:dyDescent="0.25">
      <c r="A1566" s="1"/>
      <c r="H1566" s="1"/>
      <c r="I1566" s="27"/>
      <c r="K1566" s="1"/>
      <c r="L1566" s="1"/>
      <c r="S1566" s="1"/>
      <c r="V1566" s="1"/>
      <c r="AD1566" s="1"/>
      <c r="AE1566" s="1"/>
      <c r="AJ1566" s="1"/>
      <c r="AK1566" s="1"/>
      <c r="AP1566" s="1"/>
      <c r="AQ1566" s="1"/>
    </row>
    <row r="1567" spans="1:43" x14ac:dyDescent="0.25">
      <c r="A1567" s="1"/>
      <c r="H1567" s="1"/>
      <c r="I1567" s="27"/>
      <c r="K1567" s="1"/>
      <c r="L1567" s="1"/>
      <c r="S1567" s="1"/>
      <c r="V1567" s="1"/>
      <c r="AD1567" s="1"/>
      <c r="AE1567" s="1"/>
      <c r="AJ1567" s="1"/>
      <c r="AK1567" s="1"/>
      <c r="AP1567" s="1"/>
      <c r="AQ1567" s="1"/>
    </row>
    <row r="1568" spans="1:43" x14ac:dyDescent="0.25">
      <c r="A1568" s="1"/>
      <c r="H1568" s="1"/>
      <c r="I1568" s="27"/>
      <c r="K1568" s="1"/>
      <c r="L1568" s="1"/>
      <c r="S1568" s="1"/>
      <c r="V1568" s="1"/>
      <c r="AD1568" s="1"/>
      <c r="AE1568" s="1"/>
      <c r="AJ1568" s="1"/>
      <c r="AK1568" s="1"/>
      <c r="AP1568" s="1"/>
      <c r="AQ1568" s="1"/>
    </row>
    <row r="1569" spans="1:43" x14ac:dyDescent="0.25">
      <c r="A1569" s="1"/>
      <c r="H1569" s="1"/>
      <c r="I1569" s="27"/>
      <c r="K1569" s="1"/>
      <c r="L1569" s="1"/>
      <c r="S1569" s="1"/>
      <c r="V1569" s="1"/>
      <c r="AD1569" s="1"/>
      <c r="AE1569" s="1"/>
      <c r="AJ1569" s="1"/>
      <c r="AK1569" s="1"/>
      <c r="AP1569" s="1"/>
      <c r="AQ1569" s="1"/>
    </row>
    <row r="1570" spans="1:43" x14ac:dyDescent="0.25">
      <c r="A1570" s="1"/>
      <c r="H1570" s="1"/>
      <c r="I1570" s="27"/>
      <c r="K1570" s="1"/>
      <c r="L1570" s="1"/>
      <c r="S1570" s="1"/>
      <c r="V1570" s="1"/>
      <c r="AD1570" s="1"/>
      <c r="AE1570" s="1"/>
      <c r="AJ1570" s="1"/>
      <c r="AK1570" s="1"/>
      <c r="AP1570" s="1"/>
      <c r="AQ1570" s="1"/>
    </row>
    <row r="1571" spans="1:43" x14ac:dyDescent="0.25">
      <c r="A1571" s="1"/>
      <c r="H1571" s="1"/>
      <c r="I1571" s="27"/>
      <c r="K1571" s="1"/>
      <c r="L1571" s="1"/>
      <c r="S1571" s="1"/>
      <c r="V1571" s="1"/>
      <c r="AD1571" s="1"/>
      <c r="AE1571" s="1"/>
      <c r="AJ1571" s="1"/>
      <c r="AK1571" s="1"/>
      <c r="AP1571" s="1"/>
      <c r="AQ1571" s="1"/>
    </row>
    <row r="1572" spans="1:43" x14ac:dyDescent="0.25">
      <c r="A1572" s="1"/>
      <c r="H1572" s="1"/>
      <c r="I1572" s="27"/>
      <c r="K1572" s="1"/>
      <c r="L1572" s="1"/>
      <c r="S1572" s="1"/>
      <c r="V1572" s="1"/>
      <c r="AD1572" s="1"/>
      <c r="AE1572" s="1"/>
      <c r="AJ1572" s="1"/>
      <c r="AK1572" s="1"/>
      <c r="AP1572" s="1"/>
      <c r="AQ1572" s="1"/>
    </row>
    <row r="1573" spans="1:43" x14ac:dyDescent="0.25">
      <c r="A1573" s="1"/>
      <c r="H1573" s="1"/>
      <c r="I1573" s="27"/>
      <c r="K1573" s="1"/>
      <c r="L1573" s="1"/>
      <c r="S1573" s="1"/>
      <c r="V1573" s="1"/>
      <c r="AD1573" s="1"/>
      <c r="AE1573" s="1"/>
      <c r="AJ1573" s="1"/>
      <c r="AK1573" s="1"/>
      <c r="AP1573" s="1"/>
      <c r="AQ1573" s="1"/>
    </row>
    <row r="1574" spans="1:43" x14ac:dyDescent="0.25">
      <c r="A1574" s="1"/>
      <c r="H1574" s="1"/>
      <c r="I1574" s="27"/>
      <c r="K1574" s="1"/>
      <c r="L1574" s="1"/>
      <c r="S1574" s="1"/>
      <c r="V1574" s="1"/>
      <c r="AD1574" s="1"/>
      <c r="AE1574" s="1"/>
      <c r="AJ1574" s="1"/>
      <c r="AK1574" s="1"/>
      <c r="AP1574" s="1"/>
      <c r="AQ1574" s="1"/>
    </row>
    <row r="1575" spans="1:43" x14ac:dyDescent="0.25">
      <c r="A1575" s="1"/>
      <c r="H1575" s="1"/>
      <c r="I1575" s="27"/>
      <c r="K1575" s="1"/>
      <c r="L1575" s="1"/>
      <c r="S1575" s="1"/>
      <c r="V1575" s="1"/>
      <c r="AD1575" s="1"/>
      <c r="AE1575" s="1"/>
      <c r="AJ1575" s="1"/>
      <c r="AK1575" s="1"/>
      <c r="AP1575" s="1"/>
      <c r="AQ1575" s="1"/>
    </row>
    <row r="1576" spans="1:43" x14ac:dyDescent="0.25">
      <c r="A1576" s="1"/>
      <c r="H1576" s="1"/>
      <c r="I1576" s="27"/>
      <c r="K1576" s="1"/>
      <c r="L1576" s="1"/>
      <c r="S1576" s="1"/>
      <c r="V1576" s="1"/>
      <c r="AD1576" s="1"/>
      <c r="AE1576" s="1"/>
      <c r="AJ1576" s="1"/>
      <c r="AK1576" s="1"/>
      <c r="AP1576" s="1"/>
      <c r="AQ1576" s="1"/>
    </row>
    <row r="1577" spans="1:43" x14ac:dyDescent="0.25">
      <c r="A1577" s="1"/>
      <c r="H1577" s="1"/>
      <c r="I1577" s="27"/>
      <c r="K1577" s="1"/>
      <c r="L1577" s="1"/>
      <c r="S1577" s="1"/>
      <c r="V1577" s="1"/>
      <c r="AD1577" s="1"/>
      <c r="AE1577" s="1"/>
      <c r="AJ1577" s="1"/>
      <c r="AK1577" s="1"/>
      <c r="AP1577" s="1"/>
      <c r="AQ1577" s="1"/>
    </row>
    <row r="1578" spans="1:43" x14ac:dyDescent="0.25">
      <c r="A1578" s="1"/>
      <c r="H1578" s="1"/>
      <c r="I1578" s="27"/>
      <c r="K1578" s="1"/>
      <c r="L1578" s="1"/>
      <c r="S1578" s="1"/>
      <c r="V1578" s="1"/>
      <c r="AD1578" s="1"/>
      <c r="AE1578" s="1"/>
      <c r="AJ1578" s="1"/>
      <c r="AK1578" s="1"/>
      <c r="AP1578" s="1"/>
      <c r="AQ1578" s="1"/>
    </row>
    <row r="1579" spans="1:43" x14ac:dyDescent="0.25">
      <c r="A1579" s="1"/>
      <c r="H1579" s="1"/>
      <c r="I1579" s="27"/>
      <c r="K1579" s="1"/>
      <c r="L1579" s="1"/>
      <c r="S1579" s="1"/>
      <c r="V1579" s="1"/>
      <c r="AD1579" s="1"/>
      <c r="AE1579" s="1"/>
      <c r="AJ1579" s="1"/>
      <c r="AK1579" s="1"/>
      <c r="AP1579" s="1"/>
      <c r="AQ1579" s="1"/>
    </row>
    <row r="1580" spans="1:43" x14ac:dyDescent="0.25">
      <c r="A1580" s="1"/>
      <c r="H1580" s="1"/>
      <c r="I1580" s="27"/>
      <c r="K1580" s="1"/>
      <c r="L1580" s="1"/>
      <c r="S1580" s="1"/>
      <c r="V1580" s="1"/>
      <c r="AD1580" s="1"/>
      <c r="AE1580" s="1"/>
      <c r="AJ1580" s="1"/>
      <c r="AK1580" s="1"/>
      <c r="AP1580" s="1"/>
      <c r="AQ1580" s="1"/>
    </row>
    <row r="1581" spans="1:43" x14ac:dyDescent="0.25">
      <c r="A1581" s="1"/>
      <c r="H1581" s="1"/>
      <c r="I1581" s="27"/>
      <c r="K1581" s="1"/>
      <c r="L1581" s="1"/>
      <c r="S1581" s="1"/>
      <c r="V1581" s="1"/>
      <c r="AD1581" s="1"/>
      <c r="AE1581" s="1"/>
      <c r="AJ1581" s="1"/>
      <c r="AK1581" s="1"/>
      <c r="AP1581" s="1"/>
      <c r="AQ1581" s="1"/>
    </row>
    <row r="1582" spans="1:43" x14ac:dyDescent="0.25">
      <c r="A1582" s="1"/>
      <c r="H1582" s="1"/>
      <c r="I1582" s="27"/>
      <c r="K1582" s="1"/>
      <c r="L1582" s="1"/>
      <c r="S1582" s="1"/>
      <c r="V1582" s="1"/>
      <c r="AD1582" s="1"/>
      <c r="AE1582" s="1"/>
      <c r="AJ1582" s="1"/>
      <c r="AK1582" s="1"/>
      <c r="AP1582" s="1"/>
      <c r="AQ1582" s="1"/>
    </row>
    <row r="1583" spans="1:43" x14ac:dyDescent="0.25">
      <c r="A1583" s="1"/>
      <c r="H1583" s="1"/>
      <c r="I1583" s="27"/>
      <c r="K1583" s="1"/>
      <c r="L1583" s="1"/>
      <c r="S1583" s="1"/>
      <c r="V1583" s="1"/>
      <c r="AD1583" s="1"/>
      <c r="AE1583" s="1"/>
      <c r="AJ1583" s="1"/>
      <c r="AK1583" s="1"/>
      <c r="AP1583" s="1"/>
      <c r="AQ1583" s="1"/>
    </row>
    <row r="1584" spans="1:43" x14ac:dyDescent="0.25">
      <c r="A1584" s="1"/>
      <c r="H1584" s="1"/>
      <c r="I1584" s="27"/>
      <c r="K1584" s="1"/>
      <c r="L1584" s="1"/>
      <c r="S1584" s="1"/>
      <c r="V1584" s="1"/>
      <c r="AD1584" s="1"/>
      <c r="AE1584" s="1"/>
      <c r="AJ1584" s="1"/>
      <c r="AK1584" s="1"/>
      <c r="AP1584" s="1"/>
      <c r="AQ1584" s="1"/>
    </row>
    <row r="1585" spans="1:43" x14ac:dyDescent="0.25">
      <c r="A1585" s="1"/>
      <c r="H1585" s="1"/>
      <c r="I1585" s="27"/>
      <c r="K1585" s="1"/>
      <c r="L1585" s="1"/>
      <c r="S1585" s="1"/>
      <c r="V1585" s="1"/>
      <c r="AD1585" s="1"/>
      <c r="AE1585" s="1"/>
      <c r="AJ1585" s="1"/>
      <c r="AK1585" s="1"/>
      <c r="AP1585" s="1"/>
      <c r="AQ1585" s="1"/>
    </row>
    <row r="1586" spans="1:43" x14ac:dyDescent="0.25">
      <c r="A1586" s="1"/>
      <c r="H1586" s="1"/>
      <c r="I1586" s="27"/>
      <c r="K1586" s="1"/>
      <c r="L1586" s="1"/>
      <c r="S1586" s="1"/>
      <c r="V1586" s="1"/>
      <c r="AD1586" s="1"/>
      <c r="AE1586" s="1"/>
      <c r="AJ1586" s="1"/>
      <c r="AK1586" s="1"/>
      <c r="AP1586" s="1"/>
      <c r="AQ1586" s="1"/>
    </row>
    <row r="1587" spans="1:43" x14ac:dyDescent="0.25">
      <c r="A1587" s="1"/>
      <c r="H1587" s="1"/>
      <c r="I1587" s="27"/>
      <c r="K1587" s="1"/>
      <c r="L1587" s="1"/>
      <c r="S1587" s="1"/>
      <c r="V1587" s="1"/>
      <c r="AD1587" s="1"/>
      <c r="AE1587" s="1"/>
      <c r="AJ1587" s="1"/>
      <c r="AK1587" s="1"/>
      <c r="AP1587" s="1"/>
      <c r="AQ1587" s="1"/>
    </row>
    <row r="1588" spans="1:43" x14ac:dyDescent="0.25">
      <c r="A1588" s="1"/>
      <c r="H1588" s="1"/>
      <c r="I1588" s="27"/>
      <c r="K1588" s="1"/>
      <c r="L1588" s="1"/>
      <c r="S1588" s="1"/>
      <c r="V1588" s="1"/>
      <c r="AD1588" s="1"/>
      <c r="AE1588" s="1"/>
      <c r="AJ1588" s="1"/>
      <c r="AK1588" s="1"/>
      <c r="AP1588" s="1"/>
      <c r="AQ1588" s="1"/>
    </row>
    <row r="1589" spans="1:43" x14ac:dyDescent="0.25">
      <c r="A1589" s="1"/>
      <c r="H1589" s="1"/>
      <c r="I1589" s="27"/>
      <c r="K1589" s="1"/>
      <c r="L1589" s="1"/>
      <c r="S1589" s="1"/>
      <c r="V1589" s="1"/>
      <c r="AD1589" s="1"/>
      <c r="AE1589" s="1"/>
      <c r="AJ1589" s="1"/>
      <c r="AK1589" s="1"/>
      <c r="AP1589" s="1"/>
      <c r="AQ1589" s="1"/>
    </row>
    <row r="1590" spans="1:43" x14ac:dyDescent="0.25">
      <c r="A1590" s="1"/>
      <c r="H1590" s="1"/>
      <c r="I1590" s="27"/>
      <c r="K1590" s="1"/>
      <c r="L1590" s="1"/>
      <c r="S1590" s="1"/>
      <c r="V1590" s="1"/>
      <c r="AD1590" s="1"/>
      <c r="AE1590" s="1"/>
      <c r="AJ1590" s="1"/>
      <c r="AK1590" s="1"/>
      <c r="AP1590" s="1"/>
      <c r="AQ1590" s="1"/>
    </row>
    <row r="1591" spans="1:43" x14ac:dyDescent="0.25">
      <c r="A1591" s="1"/>
      <c r="H1591" s="1"/>
      <c r="I1591" s="27"/>
      <c r="K1591" s="1"/>
      <c r="L1591" s="1"/>
      <c r="S1591" s="1"/>
      <c r="V1591" s="1"/>
      <c r="AD1591" s="1"/>
      <c r="AE1591" s="1"/>
      <c r="AJ1591" s="1"/>
      <c r="AK1591" s="1"/>
      <c r="AP1591" s="1"/>
      <c r="AQ1591" s="1"/>
    </row>
    <row r="1592" spans="1:43" x14ac:dyDescent="0.25">
      <c r="A1592" s="1"/>
      <c r="H1592" s="1"/>
      <c r="I1592" s="27"/>
      <c r="K1592" s="1"/>
      <c r="L1592" s="1"/>
      <c r="S1592" s="1"/>
      <c r="V1592" s="1"/>
      <c r="AD1592" s="1"/>
      <c r="AE1592" s="1"/>
      <c r="AJ1592" s="1"/>
      <c r="AK1592" s="1"/>
      <c r="AP1592" s="1"/>
      <c r="AQ1592" s="1"/>
    </row>
    <row r="1593" spans="1:43" x14ac:dyDescent="0.25">
      <c r="A1593" s="1"/>
      <c r="H1593" s="1"/>
      <c r="I1593" s="27"/>
      <c r="K1593" s="1"/>
      <c r="L1593" s="1"/>
      <c r="S1593" s="1"/>
      <c r="V1593" s="1"/>
      <c r="AD1593" s="1"/>
      <c r="AE1593" s="1"/>
      <c r="AJ1593" s="1"/>
      <c r="AK1593" s="1"/>
      <c r="AP1593" s="1"/>
      <c r="AQ1593" s="1"/>
    </row>
    <row r="1594" spans="1:43" x14ac:dyDescent="0.25">
      <c r="A1594" s="1"/>
      <c r="H1594" s="1"/>
      <c r="I1594" s="27"/>
      <c r="K1594" s="1"/>
      <c r="L1594" s="1"/>
      <c r="S1594" s="1"/>
      <c r="V1594" s="1"/>
      <c r="AD1594" s="1"/>
      <c r="AE1594" s="1"/>
      <c r="AJ1594" s="1"/>
      <c r="AK1594" s="1"/>
      <c r="AP1594" s="1"/>
      <c r="AQ1594" s="1"/>
    </row>
    <row r="1595" spans="1:43" x14ac:dyDescent="0.25">
      <c r="A1595" s="1"/>
      <c r="H1595" s="1"/>
      <c r="I1595" s="27"/>
      <c r="K1595" s="1"/>
      <c r="L1595" s="1"/>
      <c r="S1595" s="1"/>
      <c r="V1595" s="1"/>
      <c r="AD1595" s="1"/>
      <c r="AE1595" s="1"/>
      <c r="AJ1595" s="1"/>
      <c r="AK1595" s="1"/>
      <c r="AP1595" s="1"/>
      <c r="AQ1595" s="1"/>
    </row>
    <row r="1596" spans="1:43" x14ac:dyDescent="0.25">
      <c r="A1596" s="1"/>
      <c r="H1596" s="1"/>
      <c r="I1596" s="27"/>
      <c r="K1596" s="1"/>
      <c r="L1596" s="1"/>
      <c r="S1596" s="1"/>
      <c r="V1596" s="1"/>
      <c r="AD1596" s="1"/>
      <c r="AE1596" s="1"/>
      <c r="AJ1596" s="1"/>
      <c r="AK1596" s="1"/>
      <c r="AP1596" s="1"/>
      <c r="AQ1596" s="1"/>
    </row>
    <row r="1597" spans="1:43" x14ac:dyDescent="0.25">
      <c r="A1597" s="1"/>
      <c r="H1597" s="1"/>
      <c r="I1597" s="27"/>
      <c r="K1597" s="1"/>
      <c r="L1597" s="1"/>
      <c r="S1597" s="1"/>
      <c r="V1597" s="1"/>
      <c r="AD1597" s="1"/>
      <c r="AE1597" s="1"/>
      <c r="AJ1597" s="1"/>
      <c r="AK1597" s="1"/>
      <c r="AP1597" s="1"/>
      <c r="AQ1597" s="1"/>
    </row>
    <row r="1598" spans="1:43" x14ac:dyDescent="0.25">
      <c r="A1598" s="1"/>
      <c r="H1598" s="1"/>
      <c r="I1598" s="27"/>
      <c r="K1598" s="1"/>
      <c r="L1598" s="1"/>
      <c r="S1598" s="1"/>
      <c r="V1598" s="1"/>
      <c r="AD1598" s="1"/>
      <c r="AE1598" s="1"/>
      <c r="AJ1598" s="1"/>
      <c r="AK1598" s="1"/>
      <c r="AP1598" s="1"/>
      <c r="AQ1598" s="1"/>
    </row>
    <row r="1599" spans="1:43" x14ac:dyDescent="0.25">
      <c r="A1599" s="1"/>
      <c r="H1599" s="1"/>
      <c r="I1599" s="27"/>
      <c r="K1599" s="1"/>
      <c r="L1599" s="1"/>
      <c r="S1599" s="1"/>
      <c r="V1599" s="1"/>
      <c r="AD1599" s="1"/>
      <c r="AE1599" s="1"/>
      <c r="AJ1599" s="1"/>
      <c r="AK1599" s="1"/>
      <c r="AP1599" s="1"/>
      <c r="AQ1599" s="1"/>
    </row>
    <row r="1600" spans="1:43" x14ac:dyDescent="0.25">
      <c r="A1600" s="1"/>
      <c r="H1600" s="1"/>
      <c r="I1600" s="27"/>
      <c r="K1600" s="1"/>
      <c r="L1600" s="1"/>
      <c r="S1600" s="1"/>
      <c r="V1600" s="1"/>
      <c r="AD1600" s="1"/>
      <c r="AE1600" s="1"/>
      <c r="AJ1600" s="1"/>
      <c r="AK1600" s="1"/>
      <c r="AP1600" s="1"/>
      <c r="AQ1600" s="1"/>
    </row>
    <row r="1601" spans="1:43" x14ac:dyDescent="0.25">
      <c r="A1601" s="1"/>
      <c r="H1601" s="1"/>
      <c r="I1601" s="27"/>
      <c r="K1601" s="1"/>
      <c r="L1601" s="1"/>
      <c r="S1601" s="1"/>
      <c r="V1601" s="1"/>
      <c r="AD1601" s="1"/>
      <c r="AE1601" s="1"/>
      <c r="AJ1601" s="1"/>
      <c r="AK1601" s="1"/>
      <c r="AP1601" s="1"/>
      <c r="AQ1601" s="1"/>
    </row>
    <row r="1602" spans="1:43" x14ac:dyDescent="0.25">
      <c r="A1602" s="1"/>
      <c r="H1602" s="1"/>
      <c r="I1602" s="27"/>
      <c r="K1602" s="1"/>
      <c r="L1602" s="1"/>
      <c r="S1602" s="1"/>
      <c r="V1602" s="1"/>
      <c r="AD1602" s="1"/>
      <c r="AE1602" s="1"/>
      <c r="AJ1602" s="1"/>
      <c r="AK1602" s="1"/>
      <c r="AP1602" s="1"/>
      <c r="AQ1602" s="1"/>
    </row>
    <row r="1603" spans="1:43" x14ac:dyDescent="0.25">
      <c r="A1603" s="1"/>
      <c r="H1603" s="1"/>
      <c r="I1603" s="27"/>
      <c r="K1603" s="1"/>
      <c r="L1603" s="1"/>
      <c r="S1603" s="1"/>
      <c r="V1603" s="1"/>
      <c r="AD1603" s="1"/>
      <c r="AE1603" s="1"/>
      <c r="AJ1603" s="1"/>
      <c r="AK1603" s="1"/>
      <c r="AP1603" s="1"/>
      <c r="AQ1603" s="1"/>
    </row>
    <row r="1604" spans="1:43" x14ac:dyDescent="0.25">
      <c r="A1604" s="1"/>
      <c r="H1604" s="1"/>
      <c r="I1604" s="27"/>
      <c r="K1604" s="1"/>
      <c r="L1604" s="1"/>
      <c r="S1604" s="1"/>
      <c r="V1604" s="1"/>
      <c r="AD1604" s="1"/>
      <c r="AE1604" s="1"/>
      <c r="AJ1604" s="1"/>
      <c r="AK1604" s="1"/>
      <c r="AP1604" s="1"/>
      <c r="AQ1604" s="1"/>
    </row>
    <row r="1605" spans="1:43" x14ac:dyDescent="0.25">
      <c r="A1605" s="1"/>
      <c r="H1605" s="1"/>
      <c r="I1605" s="27"/>
      <c r="K1605" s="1"/>
      <c r="L1605" s="1"/>
      <c r="S1605" s="1"/>
      <c r="V1605" s="1"/>
      <c r="AD1605" s="1"/>
      <c r="AE1605" s="1"/>
      <c r="AJ1605" s="1"/>
      <c r="AK1605" s="1"/>
      <c r="AP1605" s="1"/>
      <c r="AQ1605" s="1"/>
    </row>
    <row r="1606" spans="1:43" x14ac:dyDescent="0.25">
      <c r="A1606" s="1"/>
      <c r="H1606" s="1"/>
      <c r="I1606" s="27"/>
      <c r="K1606" s="1"/>
      <c r="L1606" s="1"/>
      <c r="S1606" s="1"/>
      <c r="V1606" s="1"/>
      <c r="AD1606" s="1"/>
      <c r="AE1606" s="1"/>
      <c r="AJ1606" s="1"/>
      <c r="AK1606" s="1"/>
      <c r="AP1606" s="1"/>
      <c r="AQ1606" s="1"/>
    </row>
    <row r="1607" spans="1:43" x14ac:dyDescent="0.25">
      <c r="A1607" s="1"/>
      <c r="H1607" s="1"/>
      <c r="I1607" s="27"/>
      <c r="K1607" s="1"/>
      <c r="L1607" s="1"/>
      <c r="S1607" s="1"/>
      <c r="V1607" s="1"/>
      <c r="AD1607" s="1"/>
      <c r="AE1607" s="1"/>
      <c r="AJ1607" s="1"/>
      <c r="AK1607" s="1"/>
      <c r="AP1607" s="1"/>
      <c r="AQ1607" s="1"/>
    </row>
    <row r="1608" spans="1:43" x14ac:dyDescent="0.25">
      <c r="A1608" s="1"/>
      <c r="H1608" s="1"/>
      <c r="I1608" s="27"/>
      <c r="K1608" s="1"/>
      <c r="L1608" s="1"/>
      <c r="S1608" s="1"/>
      <c r="V1608" s="1"/>
      <c r="AD1608" s="1"/>
      <c r="AE1608" s="1"/>
      <c r="AJ1608" s="1"/>
      <c r="AK1608" s="1"/>
      <c r="AP1608" s="1"/>
      <c r="AQ1608" s="1"/>
    </row>
    <row r="1609" spans="1:43" x14ac:dyDescent="0.25">
      <c r="A1609" s="1"/>
      <c r="H1609" s="1"/>
      <c r="I1609" s="27"/>
      <c r="K1609" s="1"/>
      <c r="L1609" s="1"/>
      <c r="S1609" s="1"/>
      <c r="V1609" s="1"/>
      <c r="AD1609" s="1"/>
      <c r="AE1609" s="1"/>
      <c r="AJ1609" s="1"/>
      <c r="AK1609" s="1"/>
      <c r="AP1609" s="1"/>
      <c r="AQ1609" s="1"/>
    </row>
    <row r="1610" spans="1:43" x14ac:dyDescent="0.25">
      <c r="A1610" s="1"/>
      <c r="H1610" s="1"/>
      <c r="I1610" s="27"/>
      <c r="K1610" s="1"/>
      <c r="L1610" s="1"/>
      <c r="S1610" s="1"/>
      <c r="V1610" s="1"/>
      <c r="AD1610" s="1"/>
      <c r="AE1610" s="1"/>
      <c r="AJ1610" s="1"/>
      <c r="AK1610" s="1"/>
      <c r="AP1610" s="1"/>
      <c r="AQ1610" s="1"/>
    </row>
    <row r="1611" spans="1:43" x14ac:dyDescent="0.25">
      <c r="A1611" s="1"/>
      <c r="H1611" s="1"/>
      <c r="I1611" s="27"/>
      <c r="K1611" s="1"/>
      <c r="L1611" s="1"/>
      <c r="S1611" s="1"/>
      <c r="V1611" s="1"/>
      <c r="AD1611" s="1"/>
      <c r="AE1611" s="1"/>
      <c r="AJ1611" s="1"/>
      <c r="AK1611" s="1"/>
      <c r="AP1611" s="1"/>
      <c r="AQ1611" s="1"/>
    </row>
    <row r="1612" spans="1:43" x14ac:dyDescent="0.25">
      <c r="A1612" s="1"/>
      <c r="H1612" s="1"/>
      <c r="I1612" s="27"/>
      <c r="K1612" s="1"/>
      <c r="L1612" s="1"/>
      <c r="S1612" s="1"/>
      <c r="V1612" s="1"/>
      <c r="AD1612" s="1"/>
      <c r="AE1612" s="1"/>
      <c r="AJ1612" s="1"/>
      <c r="AK1612" s="1"/>
      <c r="AP1612" s="1"/>
      <c r="AQ1612" s="1"/>
    </row>
    <row r="1613" spans="1:43" x14ac:dyDescent="0.25">
      <c r="A1613" s="1"/>
      <c r="H1613" s="1"/>
      <c r="I1613" s="27"/>
      <c r="K1613" s="1"/>
      <c r="L1613" s="1"/>
      <c r="S1613" s="1"/>
      <c r="V1613" s="1"/>
      <c r="AD1613" s="1"/>
      <c r="AE1613" s="1"/>
      <c r="AJ1613" s="1"/>
      <c r="AK1613" s="1"/>
      <c r="AP1613" s="1"/>
      <c r="AQ1613" s="1"/>
    </row>
    <row r="1614" spans="1:43" x14ac:dyDescent="0.25">
      <c r="A1614" s="1"/>
      <c r="H1614" s="1"/>
      <c r="I1614" s="27"/>
      <c r="K1614" s="1"/>
      <c r="L1614" s="1"/>
      <c r="S1614" s="1"/>
      <c r="V1614" s="1"/>
      <c r="AD1614" s="1"/>
      <c r="AE1614" s="1"/>
      <c r="AJ1614" s="1"/>
      <c r="AK1614" s="1"/>
      <c r="AP1614" s="1"/>
      <c r="AQ1614" s="1"/>
    </row>
    <row r="1615" spans="1:43" x14ac:dyDescent="0.25">
      <c r="A1615" s="1"/>
      <c r="H1615" s="1"/>
      <c r="I1615" s="27"/>
      <c r="K1615" s="1"/>
      <c r="L1615" s="1"/>
      <c r="S1615" s="1"/>
      <c r="V1615" s="1"/>
      <c r="AD1615" s="1"/>
      <c r="AE1615" s="1"/>
      <c r="AJ1615" s="1"/>
      <c r="AK1615" s="1"/>
      <c r="AP1615" s="1"/>
      <c r="AQ1615" s="1"/>
    </row>
    <row r="1616" spans="1:43" x14ac:dyDescent="0.25">
      <c r="A1616" s="1"/>
      <c r="H1616" s="1"/>
      <c r="I1616" s="27"/>
      <c r="K1616" s="1"/>
      <c r="L1616" s="1"/>
      <c r="S1616" s="1"/>
      <c r="V1616" s="1"/>
      <c r="AD1616" s="1"/>
      <c r="AE1616" s="1"/>
      <c r="AJ1616" s="1"/>
      <c r="AK1616" s="1"/>
      <c r="AP1616" s="1"/>
      <c r="AQ1616" s="1"/>
    </row>
    <row r="1617" spans="1:43" x14ac:dyDescent="0.25">
      <c r="A1617" s="1"/>
      <c r="H1617" s="1"/>
      <c r="I1617" s="27"/>
      <c r="K1617" s="1"/>
      <c r="L1617" s="1"/>
      <c r="S1617" s="1"/>
      <c r="V1617" s="1"/>
      <c r="AD1617" s="1"/>
      <c r="AE1617" s="1"/>
      <c r="AJ1617" s="1"/>
      <c r="AK1617" s="1"/>
      <c r="AP1617" s="1"/>
      <c r="AQ1617" s="1"/>
    </row>
    <row r="1618" spans="1:43" x14ac:dyDescent="0.25">
      <c r="A1618" s="1"/>
      <c r="H1618" s="1"/>
      <c r="I1618" s="27"/>
      <c r="K1618" s="1"/>
      <c r="L1618" s="1"/>
      <c r="S1618" s="1"/>
      <c r="V1618" s="1"/>
      <c r="AD1618" s="1"/>
      <c r="AE1618" s="1"/>
      <c r="AJ1618" s="1"/>
      <c r="AK1618" s="1"/>
      <c r="AP1618" s="1"/>
      <c r="AQ1618" s="1"/>
    </row>
    <row r="1619" spans="1:43" x14ac:dyDescent="0.25">
      <c r="A1619" s="1"/>
      <c r="H1619" s="1"/>
      <c r="I1619" s="27"/>
      <c r="K1619" s="1"/>
      <c r="L1619" s="1"/>
      <c r="S1619" s="1"/>
      <c r="V1619" s="1"/>
      <c r="AD1619" s="1"/>
      <c r="AE1619" s="1"/>
      <c r="AJ1619" s="1"/>
      <c r="AK1619" s="1"/>
      <c r="AP1619" s="1"/>
      <c r="AQ1619" s="1"/>
    </row>
    <row r="1620" spans="1:43" x14ac:dyDescent="0.25">
      <c r="A1620" s="1"/>
      <c r="H1620" s="1"/>
      <c r="I1620" s="27"/>
      <c r="K1620" s="1"/>
      <c r="L1620" s="1"/>
      <c r="S1620" s="1"/>
      <c r="V1620" s="1"/>
      <c r="AD1620" s="1"/>
      <c r="AE1620" s="1"/>
      <c r="AJ1620" s="1"/>
      <c r="AK1620" s="1"/>
      <c r="AP1620" s="1"/>
      <c r="AQ1620" s="1"/>
    </row>
    <row r="1621" spans="1:43" x14ac:dyDescent="0.25">
      <c r="A1621" s="1"/>
      <c r="H1621" s="1"/>
      <c r="I1621" s="27"/>
      <c r="K1621" s="1"/>
      <c r="L1621" s="1"/>
      <c r="S1621" s="1"/>
      <c r="V1621" s="1"/>
      <c r="AD1621" s="1"/>
      <c r="AE1621" s="1"/>
      <c r="AJ1621" s="1"/>
      <c r="AK1621" s="1"/>
      <c r="AP1621" s="1"/>
      <c r="AQ1621" s="1"/>
    </row>
    <row r="1622" spans="1:43" x14ac:dyDescent="0.25">
      <c r="A1622" s="1"/>
      <c r="H1622" s="1"/>
      <c r="I1622" s="27"/>
      <c r="K1622" s="1"/>
      <c r="L1622" s="1"/>
      <c r="S1622" s="1"/>
      <c r="V1622" s="1"/>
      <c r="AD1622" s="1"/>
      <c r="AE1622" s="1"/>
      <c r="AJ1622" s="1"/>
      <c r="AK1622" s="1"/>
      <c r="AP1622" s="1"/>
      <c r="AQ1622" s="1"/>
    </row>
    <row r="1623" spans="1:43" x14ac:dyDescent="0.25">
      <c r="A1623" s="1"/>
      <c r="H1623" s="1"/>
      <c r="I1623" s="27"/>
      <c r="K1623" s="1"/>
      <c r="L1623" s="1"/>
      <c r="S1623" s="1"/>
      <c r="V1623" s="1"/>
      <c r="AD1623" s="1"/>
      <c r="AE1623" s="1"/>
      <c r="AJ1623" s="1"/>
      <c r="AK1623" s="1"/>
      <c r="AP1623" s="1"/>
      <c r="AQ1623" s="1"/>
    </row>
    <row r="1624" spans="1:43" x14ac:dyDescent="0.25">
      <c r="A1624" s="1"/>
      <c r="H1624" s="1"/>
      <c r="I1624" s="27"/>
      <c r="K1624" s="1"/>
      <c r="L1624" s="1"/>
      <c r="S1624" s="1"/>
      <c r="V1624" s="1"/>
      <c r="AD1624" s="1"/>
      <c r="AE1624" s="1"/>
      <c r="AJ1624" s="1"/>
      <c r="AK1624" s="1"/>
      <c r="AP1624" s="1"/>
      <c r="AQ1624" s="1"/>
    </row>
    <row r="1625" spans="1:43" x14ac:dyDescent="0.25">
      <c r="A1625" s="1"/>
      <c r="H1625" s="1"/>
      <c r="I1625" s="27"/>
      <c r="K1625" s="1"/>
      <c r="L1625" s="1"/>
      <c r="S1625" s="1"/>
      <c r="V1625" s="1"/>
      <c r="AD1625" s="1"/>
      <c r="AE1625" s="1"/>
      <c r="AJ1625" s="1"/>
      <c r="AK1625" s="1"/>
      <c r="AP1625" s="1"/>
      <c r="AQ1625" s="1"/>
    </row>
    <row r="1626" spans="1:43" x14ac:dyDescent="0.25">
      <c r="A1626" s="1"/>
      <c r="H1626" s="1"/>
      <c r="I1626" s="27"/>
      <c r="K1626" s="1"/>
      <c r="L1626" s="1"/>
      <c r="S1626" s="1"/>
      <c r="V1626" s="1"/>
      <c r="AD1626" s="1"/>
      <c r="AE1626" s="1"/>
      <c r="AJ1626" s="1"/>
      <c r="AK1626" s="1"/>
      <c r="AP1626" s="1"/>
      <c r="AQ1626" s="1"/>
    </row>
    <row r="1627" spans="1:43" x14ac:dyDescent="0.25">
      <c r="A1627" s="1"/>
      <c r="H1627" s="1"/>
      <c r="I1627" s="27"/>
      <c r="K1627" s="1"/>
      <c r="L1627" s="1"/>
      <c r="S1627" s="1"/>
      <c r="V1627" s="1"/>
      <c r="AD1627" s="1"/>
      <c r="AE1627" s="1"/>
      <c r="AJ1627" s="1"/>
      <c r="AK1627" s="1"/>
      <c r="AP1627" s="1"/>
      <c r="AQ1627" s="1"/>
    </row>
    <row r="1628" spans="1:43" x14ac:dyDescent="0.25">
      <c r="A1628" s="1"/>
      <c r="H1628" s="1"/>
      <c r="I1628" s="27"/>
      <c r="K1628" s="1"/>
      <c r="L1628" s="1"/>
      <c r="S1628" s="1"/>
      <c r="V1628" s="1"/>
      <c r="AD1628" s="1"/>
      <c r="AE1628" s="1"/>
      <c r="AJ1628" s="1"/>
      <c r="AK1628" s="1"/>
      <c r="AP1628" s="1"/>
      <c r="AQ1628" s="1"/>
    </row>
    <row r="1629" spans="1:43" x14ac:dyDescent="0.25">
      <c r="A1629" s="1"/>
      <c r="H1629" s="1"/>
      <c r="I1629" s="27"/>
      <c r="K1629" s="1"/>
      <c r="L1629" s="1"/>
      <c r="S1629" s="1"/>
      <c r="V1629" s="1"/>
      <c r="AD1629" s="1"/>
      <c r="AE1629" s="1"/>
      <c r="AJ1629" s="1"/>
      <c r="AK1629" s="1"/>
      <c r="AP1629" s="1"/>
      <c r="AQ1629" s="1"/>
    </row>
    <row r="1630" spans="1:43" x14ac:dyDescent="0.25">
      <c r="A1630" s="1"/>
      <c r="H1630" s="1"/>
      <c r="I1630" s="27"/>
      <c r="K1630" s="1"/>
      <c r="L1630" s="1"/>
      <c r="S1630" s="1"/>
      <c r="V1630" s="1"/>
      <c r="AD1630" s="1"/>
      <c r="AE1630" s="1"/>
      <c r="AJ1630" s="1"/>
      <c r="AK1630" s="1"/>
      <c r="AP1630" s="1"/>
      <c r="AQ1630" s="1"/>
    </row>
    <row r="1631" spans="1:43" x14ac:dyDescent="0.25">
      <c r="A1631" s="1"/>
      <c r="H1631" s="1"/>
      <c r="I1631" s="27"/>
      <c r="K1631" s="1"/>
      <c r="L1631" s="1"/>
      <c r="S1631" s="1"/>
      <c r="V1631" s="1"/>
      <c r="AD1631" s="1"/>
      <c r="AE1631" s="1"/>
      <c r="AJ1631" s="1"/>
      <c r="AK1631" s="1"/>
      <c r="AP1631" s="1"/>
      <c r="AQ1631" s="1"/>
    </row>
    <row r="1632" spans="1:43" x14ac:dyDescent="0.25">
      <c r="A1632" s="1"/>
      <c r="H1632" s="1"/>
      <c r="I1632" s="27"/>
      <c r="K1632" s="1"/>
      <c r="L1632" s="1"/>
      <c r="S1632" s="1"/>
      <c r="V1632" s="1"/>
      <c r="AD1632" s="1"/>
      <c r="AE1632" s="1"/>
      <c r="AJ1632" s="1"/>
      <c r="AK1632" s="1"/>
      <c r="AP1632" s="1"/>
      <c r="AQ1632" s="1"/>
    </row>
    <row r="1633" spans="1:43" x14ac:dyDescent="0.25">
      <c r="A1633" s="1"/>
      <c r="H1633" s="1"/>
      <c r="I1633" s="27"/>
      <c r="K1633" s="1"/>
      <c r="L1633" s="1"/>
      <c r="S1633" s="1"/>
      <c r="V1633" s="1"/>
      <c r="AD1633" s="1"/>
      <c r="AE1633" s="1"/>
      <c r="AJ1633" s="1"/>
      <c r="AK1633" s="1"/>
      <c r="AP1633" s="1"/>
      <c r="AQ1633" s="1"/>
    </row>
    <row r="1634" spans="1:43" x14ac:dyDescent="0.25">
      <c r="A1634" s="1"/>
      <c r="H1634" s="1"/>
      <c r="I1634" s="27"/>
      <c r="K1634" s="1"/>
      <c r="L1634" s="1"/>
      <c r="S1634" s="1"/>
      <c r="V1634" s="1"/>
      <c r="AD1634" s="1"/>
      <c r="AE1634" s="1"/>
      <c r="AJ1634" s="1"/>
      <c r="AK1634" s="1"/>
      <c r="AP1634" s="1"/>
      <c r="AQ1634" s="1"/>
    </row>
    <row r="1635" spans="1:43" x14ac:dyDescent="0.25">
      <c r="A1635" s="1"/>
      <c r="H1635" s="1"/>
      <c r="I1635" s="27"/>
      <c r="K1635" s="1"/>
      <c r="L1635" s="1"/>
      <c r="S1635" s="1"/>
      <c r="V1635" s="1"/>
      <c r="AD1635" s="1"/>
      <c r="AE1635" s="1"/>
      <c r="AJ1635" s="1"/>
      <c r="AK1635" s="1"/>
      <c r="AP1635" s="1"/>
      <c r="AQ1635" s="1"/>
    </row>
    <row r="1636" spans="1:43" x14ac:dyDescent="0.25">
      <c r="A1636" s="1"/>
      <c r="H1636" s="1"/>
      <c r="I1636" s="27"/>
      <c r="K1636" s="1"/>
      <c r="L1636" s="1"/>
      <c r="S1636" s="1"/>
      <c r="V1636" s="1"/>
      <c r="AD1636" s="1"/>
      <c r="AE1636" s="1"/>
      <c r="AJ1636" s="1"/>
      <c r="AK1636" s="1"/>
      <c r="AP1636" s="1"/>
      <c r="AQ1636" s="1"/>
    </row>
    <row r="1637" spans="1:43" x14ac:dyDescent="0.25">
      <c r="A1637" s="1"/>
      <c r="H1637" s="1"/>
      <c r="I1637" s="27"/>
      <c r="K1637" s="1"/>
      <c r="L1637" s="1"/>
      <c r="S1637" s="1"/>
      <c r="V1637" s="1"/>
      <c r="AD1637" s="1"/>
      <c r="AE1637" s="1"/>
      <c r="AJ1637" s="1"/>
      <c r="AK1637" s="1"/>
      <c r="AP1637" s="1"/>
      <c r="AQ1637" s="1"/>
    </row>
    <row r="1638" spans="1:43" x14ac:dyDescent="0.25">
      <c r="A1638" s="1"/>
      <c r="H1638" s="1"/>
      <c r="I1638" s="27"/>
      <c r="K1638" s="1"/>
      <c r="L1638" s="1"/>
      <c r="S1638" s="1"/>
      <c r="V1638" s="1"/>
      <c r="AD1638" s="1"/>
      <c r="AE1638" s="1"/>
      <c r="AJ1638" s="1"/>
      <c r="AK1638" s="1"/>
      <c r="AP1638" s="1"/>
      <c r="AQ1638" s="1"/>
    </row>
    <row r="1639" spans="1:43" x14ac:dyDescent="0.25">
      <c r="A1639" s="1"/>
      <c r="H1639" s="1"/>
      <c r="I1639" s="27"/>
      <c r="K1639" s="1"/>
      <c r="L1639" s="1"/>
      <c r="S1639" s="1"/>
      <c r="V1639" s="1"/>
      <c r="AD1639" s="1"/>
      <c r="AE1639" s="1"/>
      <c r="AJ1639" s="1"/>
      <c r="AK1639" s="1"/>
      <c r="AP1639" s="1"/>
      <c r="AQ1639" s="1"/>
    </row>
    <row r="1640" spans="1:43" x14ac:dyDescent="0.25">
      <c r="A1640" s="1"/>
      <c r="H1640" s="1"/>
      <c r="I1640" s="27"/>
      <c r="K1640" s="1"/>
      <c r="L1640" s="1"/>
      <c r="S1640" s="1"/>
      <c r="V1640" s="1"/>
      <c r="AD1640" s="1"/>
      <c r="AE1640" s="1"/>
      <c r="AJ1640" s="1"/>
      <c r="AK1640" s="1"/>
      <c r="AP1640" s="1"/>
      <c r="AQ1640" s="1"/>
    </row>
    <row r="1641" spans="1:43" x14ac:dyDescent="0.25">
      <c r="A1641" s="1"/>
      <c r="H1641" s="1"/>
      <c r="I1641" s="27"/>
      <c r="K1641" s="1"/>
      <c r="L1641" s="1"/>
      <c r="S1641" s="1"/>
      <c r="V1641" s="1"/>
      <c r="AD1641" s="1"/>
      <c r="AE1641" s="1"/>
      <c r="AJ1641" s="1"/>
      <c r="AK1641" s="1"/>
      <c r="AP1641" s="1"/>
      <c r="AQ1641" s="1"/>
    </row>
    <row r="1642" spans="1:43" x14ac:dyDescent="0.25">
      <c r="A1642" s="1"/>
      <c r="H1642" s="1"/>
      <c r="I1642" s="27"/>
      <c r="K1642" s="1"/>
      <c r="L1642" s="1"/>
      <c r="S1642" s="1"/>
      <c r="V1642" s="1"/>
      <c r="AD1642" s="1"/>
      <c r="AE1642" s="1"/>
      <c r="AJ1642" s="1"/>
      <c r="AK1642" s="1"/>
      <c r="AP1642" s="1"/>
      <c r="AQ1642" s="1"/>
    </row>
    <row r="1643" spans="1:43" x14ac:dyDescent="0.25">
      <c r="A1643" s="1"/>
      <c r="H1643" s="1"/>
      <c r="I1643" s="27"/>
      <c r="K1643" s="1"/>
      <c r="L1643" s="1"/>
      <c r="S1643" s="1"/>
      <c r="V1643" s="1"/>
      <c r="AD1643" s="1"/>
      <c r="AE1643" s="1"/>
      <c r="AJ1643" s="1"/>
      <c r="AK1643" s="1"/>
      <c r="AP1643" s="1"/>
      <c r="AQ1643" s="1"/>
    </row>
    <row r="1644" spans="1:43" x14ac:dyDescent="0.25">
      <c r="A1644" s="1"/>
      <c r="H1644" s="1"/>
      <c r="I1644" s="27"/>
      <c r="K1644" s="1"/>
      <c r="L1644" s="1"/>
      <c r="S1644" s="1"/>
      <c r="V1644" s="1"/>
      <c r="AD1644" s="1"/>
      <c r="AE1644" s="1"/>
      <c r="AJ1644" s="1"/>
      <c r="AK1644" s="1"/>
      <c r="AP1644" s="1"/>
      <c r="AQ1644" s="1"/>
    </row>
    <row r="1645" spans="1:43" x14ac:dyDescent="0.25">
      <c r="A1645" s="1"/>
      <c r="H1645" s="1"/>
      <c r="I1645" s="27"/>
      <c r="K1645" s="1"/>
      <c r="L1645" s="1"/>
      <c r="S1645" s="1"/>
      <c r="V1645" s="1"/>
      <c r="AD1645" s="1"/>
      <c r="AE1645" s="1"/>
      <c r="AJ1645" s="1"/>
      <c r="AK1645" s="1"/>
      <c r="AP1645" s="1"/>
      <c r="AQ1645" s="1"/>
    </row>
    <row r="1646" spans="1:43" x14ac:dyDescent="0.25">
      <c r="A1646" s="1"/>
      <c r="H1646" s="1"/>
      <c r="I1646" s="27"/>
      <c r="K1646" s="1"/>
      <c r="L1646" s="1"/>
      <c r="S1646" s="1"/>
      <c r="V1646" s="1"/>
      <c r="AD1646" s="1"/>
      <c r="AE1646" s="1"/>
      <c r="AJ1646" s="1"/>
      <c r="AK1646" s="1"/>
      <c r="AP1646" s="1"/>
      <c r="AQ1646" s="1"/>
    </row>
    <row r="1647" spans="1:43" x14ac:dyDescent="0.25">
      <c r="A1647" s="1"/>
      <c r="H1647" s="1"/>
      <c r="I1647" s="27"/>
      <c r="K1647" s="1"/>
      <c r="L1647" s="1"/>
      <c r="S1647" s="1"/>
      <c r="V1647" s="1"/>
      <c r="AD1647" s="1"/>
      <c r="AE1647" s="1"/>
      <c r="AJ1647" s="1"/>
      <c r="AK1647" s="1"/>
      <c r="AP1647" s="1"/>
      <c r="AQ1647" s="1"/>
    </row>
    <row r="1648" spans="1:43" x14ac:dyDescent="0.25">
      <c r="A1648" s="1"/>
      <c r="H1648" s="1"/>
      <c r="I1648" s="27"/>
      <c r="K1648" s="1"/>
      <c r="L1648" s="1"/>
      <c r="S1648" s="1"/>
      <c r="V1648" s="1"/>
      <c r="AD1648" s="1"/>
      <c r="AE1648" s="1"/>
      <c r="AJ1648" s="1"/>
      <c r="AK1648" s="1"/>
      <c r="AP1648" s="1"/>
      <c r="AQ1648" s="1"/>
    </row>
    <row r="1649" spans="1:43" x14ac:dyDescent="0.25">
      <c r="A1649" s="1"/>
      <c r="H1649" s="1"/>
      <c r="I1649" s="27"/>
      <c r="K1649" s="1"/>
      <c r="L1649" s="1"/>
      <c r="S1649" s="1"/>
      <c r="V1649" s="1"/>
      <c r="AD1649" s="1"/>
      <c r="AE1649" s="1"/>
      <c r="AJ1649" s="1"/>
      <c r="AK1649" s="1"/>
      <c r="AP1649" s="1"/>
      <c r="AQ1649" s="1"/>
    </row>
    <row r="1650" spans="1:43" x14ac:dyDescent="0.25">
      <c r="A1650" s="1"/>
      <c r="H1650" s="1"/>
      <c r="I1650" s="27"/>
      <c r="K1650" s="1"/>
      <c r="L1650" s="1"/>
      <c r="S1650" s="1"/>
      <c r="V1650" s="1"/>
      <c r="AD1650" s="1"/>
      <c r="AE1650" s="1"/>
      <c r="AJ1650" s="1"/>
      <c r="AK1650" s="1"/>
      <c r="AP1650" s="1"/>
      <c r="AQ1650" s="1"/>
    </row>
    <row r="1651" spans="1:43" x14ac:dyDescent="0.25">
      <c r="A1651" s="1"/>
      <c r="H1651" s="1"/>
      <c r="I1651" s="27"/>
      <c r="K1651" s="1"/>
      <c r="L1651" s="1"/>
      <c r="S1651" s="1"/>
      <c r="V1651" s="1"/>
      <c r="AD1651" s="1"/>
      <c r="AE1651" s="1"/>
      <c r="AJ1651" s="1"/>
      <c r="AK1651" s="1"/>
      <c r="AP1651" s="1"/>
      <c r="AQ1651" s="1"/>
    </row>
    <row r="1652" spans="1:43" x14ac:dyDescent="0.25">
      <c r="A1652" s="1"/>
      <c r="H1652" s="1"/>
      <c r="I1652" s="27"/>
      <c r="K1652" s="1"/>
      <c r="L1652" s="1"/>
      <c r="S1652" s="1"/>
      <c r="V1652" s="1"/>
      <c r="AD1652" s="1"/>
      <c r="AE1652" s="1"/>
      <c r="AJ1652" s="1"/>
      <c r="AK1652" s="1"/>
      <c r="AP1652" s="1"/>
      <c r="AQ1652" s="1"/>
    </row>
    <row r="1653" spans="1:43" x14ac:dyDescent="0.25">
      <c r="A1653" s="1"/>
      <c r="H1653" s="1"/>
      <c r="I1653" s="27"/>
      <c r="K1653" s="1"/>
      <c r="L1653" s="1"/>
      <c r="S1653" s="1"/>
      <c r="V1653" s="1"/>
      <c r="AD1653" s="1"/>
      <c r="AE1653" s="1"/>
      <c r="AJ1653" s="1"/>
      <c r="AK1653" s="1"/>
      <c r="AP1653" s="1"/>
      <c r="AQ1653" s="1"/>
    </row>
    <row r="1654" spans="1:43" x14ac:dyDescent="0.25">
      <c r="A1654" s="1"/>
      <c r="H1654" s="1"/>
      <c r="I1654" s="27"/>
      <c r="K1654" s="1"/>
      <c r="L1654" s="1"/>
      <c r="S1654" s="1"/>
      <c r="V1654" s="1"/>
      <c r="AD1654" s="1"/>
      <c r="AE1654" s="1"/>
      <c r="AJ1654" s="1"/>
      <c r="AK1654" s="1"/>
      <c r="AP1654" s="1"/>
      <c r="AQ1654" s="1"/>
    </row>
    <row r="1655" spans="1:43" x14ac:dyDescent="0.25">
      <c r="A1655" s="1"/>
      <c r="H1655" s="1"/>
      <c r="I1655" s="27"/>
      <c r="K1655" s="1"/>
      <c r="L1655" s="1"/>
      <c r="S1655" s="1"/>
      <c r="V1655" s="1"/>
      <c r="AD1655" s="1"/>
      <c r="AE1655" s="1"/>
      <c r="AJ1655" s="1"/>
      <c r="AK1655" s="1"/>
      <c r="AP1655" s="1"/>
      <c r="AQ1655" s="1"/>
    </row>
    <row r="1656" spans="1:43" x14ac:dyDescent="0.25">
      <c r="A1656" s="1"/>
      <c r="H1656" s="1"/>
      <c r="I1656" s="27"/>
      <c r="K1656" s="1"/>
      <c r="L1656" s="1"/>
      <c r="S1656" s="1"/>
      <c r="V1656" s="1"/>
      <c r="AD1656" s="1"/>
      <c r="AE1656" s="1"/>
      <c r="AJ1656" s="1"/>
      <c r="AK1656" s="1"/>
      <c r="AP1656" s="1"/>
      <c r="AQ1656" s="1"/>
    </row>
    <row r="1657" spans="1:43" x14ac:dyDescent="0.25">
      <c r="A1657" s="1"/>
      <c r="H1657" s="1"/>
      <c r="I1657" s="27"/>
      <c r="K1657" s="1"/>
      <c r="L1657" s="1"/>
      <c r="S1657" s="1"/>
      <c r="V1657" s="1"/>
      <c r="AD1657" s="1"/>
      <c r="AE1657" s="1"/>
      <c r="AJ1657" s="1"/>
      <c r="AK1657" s="1"/>
      <c r="AP1657" s="1"/>
      <c r="AQ1657" s="1"/>
    </row>
    <row r="1658" spans="1:43" x14ac:dyDescent="0.25">
      <c r="A1658" s="1"/>
      <c r="H1658" s="1"/>
      <c r="I1658" s="27"/>
      <c r="K1658" s="1"/>
      <c r="L1658" s="1"/>
      <c r="S1658" s="1"/>
      <c r="V1658" s="1"/>
      <c r="AD1658" s="1"/>
      <c r="AE1658" s="1"/>
      <c r="AJ1658" s="1"/>
      <c r="AK1658" s="1"/>
      <c r="AP1658" s="1"/>
      <c r="AQ1658" s="1"/>
    </row>
    <row r="1659" spans="1:43" x14ac:dyDescent="0.25">
      <c r="A1659" s="1"/>
      <c r="H1659" s="1"/>
      <c r="I1659" s="27"/>
      <c r="K1659" s="1"/>
      <c r="L1659" s="1"/>
      <c r="S1659" s="1"/>
      <c r="V1659" s="1"/>
      <c r="AD1659" s="1"/>
      <c r="AE1659" s="1"/>
      <c r="AJ1659" s="1"/>
      <c r="AK1659" s="1"/>
      <c r="AP1659" s="1"/>
      <c r="AQ1659" s="1"/>
    </row>
    <row r="1660" spans="1:43" x14ac:dyDescent="0.25">
      <c r="A1660" s="1"/>
      <c r="H1660" s="1"/>
      <c r="I1660" s="27"/>
      <c r="K1660" s="1"/>
      <c r="L1660" s="1"/>
      <c r="S1660" s="1"/>
      <c r="V1660" s="1"/>
      <c r="AD1660" s="1"/>
      <c r="AE1660" s="1"/>
      <c r="AJ1660" s="1"/>
      <c r="AK1660" s="1"/>
      <c r="AP1660" s="1"/>
      <c r="AQ1660" s="1"/>
    </row>
    <row r="1661" spans="1:43" x14ac:dyDescent="0.25">
      <c r="A1661" s="1"/>
      <c r="H1661" s="1"/>
      <c r="I1661" s="27"/>
      <c r="K1661" s="1"/>
      <c r="L1661" s="1"/>
      <c r="S1661" s="1"/>
      <c r="V1661" s="1"/>
      <c r="AD1661" s="1"/>
      <c r="AE1661" s="1"/>
      <c r="AJ1661" s="1"/>
      <c r="AK1661" s="1"/>
      <c r="AP1661" s="1"/>
      <c r="AQ1661" s="1"/>
    </row>
    <row r="1662" spans="1:43" x14ac:dyDescent="0.25">
      <c r="A1662" s="1"/>
      <c r="H1662" s="1"/>
      <c r="I1662" s="27"/>
      <c r="K1662" s="1"/>
      <c r="L1662" s="1"/>
      <c r="S1662" s="1"/>
      <c r="V1662" s="1"/>
      <c r="AD1662" s="1"/>
      <c r="AE1662" s="1"/>
      <c r="AJ1662" s="1"/>
      <c r="AK1662" s="1"/>
      <c r="AP1662" s="1"/>
      <c r="AQ1662" s="1"/>
    </row>
    <row r="1663" spans="1:43" x14ac:dyDescent="0.25">
      <c r="A1663" s="1"/>
      <c r="H1663" s="1"/>
      <c r="I1663" s="27"/>
      <c r="K1663" s="1"/>
      <c r="L1663" s="1"/>
      <c r="S1663" s="1"/>
      <c r="V1663" s="1"/>
      <c r="AD1663" s="1"/>
      <c r="AE1663" s="1"/>
      <c r="AJ1663" s="1"/>
      <c r="AK1663" s="1"/>
      <c r="AP1663" s="1"/>
      <c r="AQ1663" s="1"/>
    </row>
    <row r="1664" spans="1:43" x14ac:dyDescent="0.25">
      <c r="A1664" s="1"/>
      <c r="H1664" s="1"/>
      <c r="I1664" s="27"/>
      <c r="K1664" s="1"/>
      <c r="L1664" s="1"/>
      <c r="S1664" s="1"/>
      <c r="V1664" s="1"/>
      <c r="AD1664" s="1"/>
      <c r="AE1664" s="1"/>
      <c r="AJ1664" s="1"/>
      <c r="AK1664" s="1"/>
      <c r="AP1664" s="1"/>
      <c r="AQ1664" s="1"/>
    </row>
    <row r="1665" spans="1:43" x14ac:dyDescent="0.25">
      <c r="A1665" s="1"/>
      <c r="H1665" s="1"/>
      <c r="I1665" s="27"/>
      <c r="K1665" s="1"/>
      <c r="L1665" s="1"/>
      <c r="S1665" s="1"/>
      <c r="V1665" s="1"/>
      <c r="AD1665" s="1"/>
      <c r="AE1665" s="1"/>
      <c r="AJ1665" s="1"/>
      <c r="AK1665" s="1"/>
      <c r="AP1665" s="1"/>
      <c r="AQ1665" s="1"/>
    </row>
    <row r="1666" spans="1:43" x14ac:dyDescent="0.25">
      <c r="A1666" s="1"/>
      <c r="H1666" s="1"/>
      <c r="I1666" s="27"/>
      <c r="K1666" s="1"/>
      <c r="L1666" s="1"/>
      <c r="S1666" s="1"/>
      <c r="V1666" s="1"/>
      <c r="AD1666" s="1"/>
      <c r="AE1666" s="1"/>
      <c r="AJ1666" s="1"/>
      <c r="AK1666" s="1"/>
      <c r="AP1666" s="1"/>
      <c r="AQ1666" s="1"/>
    </row>
    <row r="1667" spans="1:43" x14ac:dyDescent="0.25">
      <c r="A1667" s="1"/>
      <c r="H1667" s="1"/>
      <c r="I1667" s="27"/>
      <c r="K1667" s="1"/>
      <c r="L1667" s="1"/>
      <c r="S1667" s="1"/>
      <c r="V1667" s="1"/>
      <c r="AD1667" s="1"/>
      <c r="AE1667" s="1"/>
      <c r="AJ1667" s="1"/>
      <c r="AK1667" s="1"/>
      <c r="AP1667" s="1"/>
      <c r="AQ1667" s="1"/>
    </row>
    <row r="1668" spans="1:43" x14ac:dyDescent="0.25">
      <c r="A1668" s="1"/>
      <c r="H1668" s="1"/>
      <c r="I1668" s="27"/>
      <c r="K1668" s="1"/>
      <c r="L1668" s="1"/>
      <c r="S1668" s="1"/>
      <c r="V1668" s="1"/>
      <c r="AD1668" s="1"/>
      <c r="AE1668" s="1"/>
      <c r="AJ1668" s="1"/>
      <c r="AK1668" s="1"/>
      <c r="AP1668" s="1"/>
      <c r="AQ1668" s="1"/>
    </row>
    <row r="1669" spans="1:43" x14ac:dyDescent="0.25">
      <c r="A1669" s="1"/>
      <c r="H1669" s="1"/>
      <c r="I1669" s="27"/>
      <c r="K1669" s="1"/>
      <c r="L1669" s="1"/>
      <c r="S1669" s="1"/>
      <c r="V1669" s="1"/>
      <c r="AD1669" s="1"/>
      <c r="AE1669" s="1"/>
      <c r="AJ1669" s="1"/>
      <c r="AK1669" s="1"/>
      <c r="AP1669" s="1"/>
      <c r="AQ1669" s="1"/>
    </row>
    <row r="1670" spans="1:43" x14ac:dyDescent="0.25">
      <c r="A1670" s="1"/>
      <c r="H1670" s="1"/>
      <c r="I1670" s="27"/>
      <c r="K1670" s="1"/>
      <c r="L1670" s="1"/>
      <c r="S1670" s="1"/>
      <c r="V1670" s="1"/>
      <c r="AD1670" s="1"/>
      <c r="AE1670" s="1"/>
      <c r="AJ1670" s="1"/>
      <c r="AK1670" s="1"/>
      <c r="AP1670" s="1"/>
      <c r="AQ1670" s="1"/>
    </row>
    <row r="1671" spans="1:43" x14ac:dyDescent="0.25">
      <c r="A1671" s="1"/>
      <c r="H1671" s="1"/>
      <c r="I1671" s="27"/>
      <c r="K1671" s="1"/>
      <c r="L1671" s="1"/>
      <c r="S1671" s="1"/>
      <c r="V1671" s="1"/>
      <c r="AD1671" s="1"/>
      <c r="AE1671" s="1"/>
      <c r="AJ1671" s="1"/>
      <c r="AK1671" s="1"/>
      <c r="AP1671" s="1"/>
      <c r="AQ1671" s="1"/>
    </row>
    <row r="1672" spans="1:43" x14ac:dyDescent="0.25">
      <c r="A1672" s="1"/>
      <c r="H1672" s="1"/>
      <c r="I1672" s="27"/>
      <c r="K1672" s="1"/>
      <c r="L1672" s="1"/>
      <c r="S1672" s="1"/>
      <c r="V1672" s="1"/>
      <c r="AD1672" s="1"/>
      <c r="AE1672" s="1"/>
      <c r="AJ1672" s="1"/>
      <c r="AK1672" s="1"/>
      <c r="AP1672" s="1"/>
      <c r="AQ1672" s="1"/>
    </row>
    <row r="1673" spans="1:43" x14ac:dyDescent="0.25">
      <c r="A1673" s="1"/>
      <c r="H1673" s="1"/>
      <c r="I1673" s="27"/>
      <c r="K1673" s="1"/>
      <c r="L1673" s="1"/>
      <c r="S1673" s="1"/>
      <c r="V1673" s="1"/>
      <c r="AD1673" s="1"/>
      <c r="AE1673" s="1"/>
      <c r="AJ1673" s="1"/>
      <c r="AK1673" s="1"/>
      <c r="AP1673" s="1"/>
      <c r="AQ1673" s="1"/>
    </row>
    <row r="1674" spans="1:43" x14ac:dyDescent="0.25">
      <c r="A1674" s="1"/>
      <c r="H1674" s="1"/>
      <c r="I1674" s="27"/>
      <c r="K1674" s="1"/>
      <c r="L1674" s="1"/>
      <c r="S1674" s="1"/>
      <c r="V1674" s="1"/>
      <c r="AD1674" s="1"/>
      <c r="AE1674" s="1"/>
      <c r="AJ1674" s="1"/>
      <c r="AK1674" s="1"/>
      <c r="AP1674" s="1"/>
      <c r="AQ1674" s="1"/>
    </row>
    <row r="1675" spans="1:43" x14ac:dyDescent="0.25">
      <c r="A1675" s="1"/>
      <c r="H1675" s="1"/>
      <c r="I1675" s="27"/>
      <c r="K1675" s="1"/>
      <c r="L1675" s="1"/>
      <c r="S1675" s="1"/>
      <c r="V1675" s="1"/>
      <c r="AD1675" s="1"/>
      <c r="AE1675" s="1"/>
      <c r="AJ1675" s="1"/>
      <c r="AK1675" s="1"/>
      <c r="AP1675" s="1"/>
      <c r="AQ1675" s="1"/>
    </row>
    <row r="1676" spans="1:43" x14ac:dyDescent="0.25">
      <c r="A1676" s="1"/>
      <c r="H1676" s="1"/>
      <c r="I1676" s="27"/>
      <c r="K1676" s="1"/>
      <c r="L1676" s="1"/>
      <c r="S1676" s="1"/>
      <c r="V1676" s="1"/>
      <c r="AD1676" s="1"/>
      <c r="AE1676" s="1"/>
      <c r="AJ1676" s="1"/>
      <c r="AK1676" s="1"/>
      <c r="AP1676" s="1"/>
      <c r="AQ1676" s="1"/>
    </row>
    <row r="1677" spans="1:43" x14ac:dyDescent="0.25">
      <c r="A1677" s="1"/>
      <c r="H1677" s="1"/>
      <c r="I1677" s="27"/>
      <c r="K1677" s="1"/>
      <c r="L1677" s="1"/>
      <c r="S1677" s="1"/>
      <c r="V1677" s="1"/>
      <c r="AD1677" s="1"/>
      <c r="AE1677" s="1"/>
      <c r="AJ1677" s="1"/>
      <c r="AK1677" s="1"/>
      <c r="AP1677" s="1"/>
      <c r="AQ1677" s="1"/>
    </row>
    <row r="1678" spans="1:43" x14ac:dyDescent="0.25">
      <c r="A1678" s="1"/>
      <c r="H1678" s="1"/>
      <c r="I1678" s="27"/>
      <c r="K1678" s="1"/>
      <c r="L1678" s="1"/>
      <c r="S1678" s="1"/>
      <c r="V1678" s="1"/>
      <c r="AD1678" s="1"/>
      <c r="AE1678" s="1"/>
      <c r="AJ1678" s="1"/>
      <c r="AK1678" s="1"/>
      <c r="AP1678" s="1"/>
      <c r="AQ1678" s="1"/>
    </row>
    <row r="1679" spans="1:43" x14ac:dyDescent="0.25">
      <c r="A1679" s="1"/>
      <c r="H1679" s="1"/>
      <c r="I1679" s="27"/>
      <c r="K1679" s="1"/>
      <c r="L1679" s="1"/>
      <c r="S1679" s="1"/>
      <c r="V1679" s="1"/>
      <c r="AD1679" s="1"/>
      <c r="AE1679" s="1"/>
      <c r="AJ1679" s="1"/>
      <c r="AK1679" s="1"/>
      <c r="AP1679" s="1"/>
      <c r="AQ1679" s="1"/>
    </row>
    <row r="1680" spans="1:43" x14ac:dyDescent="0.25">
      <c r="A1680" s="1"/>
      <c r="H1680" s="1"/>
      <c r="I1680" s="27"/>
      <c r="K1680" s="1"/>
      <c r="L1680" s="1"/>
      <c r="S1680" s="1"/>
      <c r="V1680" s="1"/>
      <c r="AD1680" s="1"/>
      <c r="AE1680" s="1"/>
      <c r="AJ1680" s="1"/>
      <c r="AK1680" s="1"/>
      <c r="AP1680" s="1"/>
      <c r="AQ1680" s="1"/>
    </row>
    <row r="1681" spans="1:43" x14ac:dyDescent="0.25">
      <c r="A1681" s="1"/>
      <c r="H1681" s="1"/>
      <c r="I1681" s="27"/>
      <c r="K1681" s="1"/>
      <c r="L1681" s="1"/>
      <c r="S1681" s="1"/>
      <c r="V1681" s="1"/>
      <c r="AD1681" s="1"/>
      <c r="AE1681" s="1"/>
      <c r="AJ1681" s="1"/>
      <c r="AK1681" s="1"/>
      <c r="AP1681" s="1"/>
      <c r="AQ1681" s="1"/>
    </row>
    <row r="1682" spans="1:43" x14ac:dyDescent="0.25">
      <c r="A1682" s="1"/>
      <c r="H1682" s="1"/>
      <c r="I1682" s="27"/>
      <c r="K1682" s="1"/>
      <c r="L1682" s="1"/>
      <c r="S1682" s="1"/>
      <c r="V1682" s="1"/>
      <c r="AD1682" s="1"/>
      <c r="AE1682" s="1"/>
      <c r="AJ1682" s="1"/>
      <c r="AK1682" s="1"/>
      <c r="AP1682" s="1"/>
      <c r="AQ1682" s="1"/>
    </row>
    <row r="1683" spans="1:43" x14ac:dyDescent="0.25">
      <c r="A1683" s="1"/>
      <c r="H1683" s="1"/>
      <c r="I1683" s="27"/>
      <c r="K1683" s="1"/>
      <c r="L1683" s="1"/>
      <c r="S1683" s="1"/>
      <c r="V1683" s="1"/>
      <c r="AD1683" s="1"/>
      <c r="AE1683" s="1"/>
      <c r="AJ1683" s="1"/>
      <c r="AK1683" s="1"/>
      <c r="AP1683" s="1"/>
      <c r="AQ1683" s="1"/>
    </row>
    <row r="1684" spans="1:43" x14ac:dyDescent="0.25">
      <c r="A1684" s="1"/>
      <c r="H1684" s="1"/>
      <c r="I1684" s="27"/>
      <c r="K1684" s="1"/>
      <c r="L1684" s="1"/>
      <c r="S1684" s="1"/>
      <c r="V1684" s="1"/>
      <c r="AD1684" s="1"/>
      <c r="AE1684" s="1"/>
      <c r="AJ1684" s="1"/>
      <c r="AK1684" s="1"/>
      <c r="AP1684" s="1"/>
      <c r="AQ1684" s="1"/>
    </row>
    <row r="1685" spans="1:43" x14ac:dyDescent="0.25">
      <c r="A1685" s="1"/>
      <c r="H1685" s="1"/>
      <c r="I1685" s="27"/>
      <c r="K1685" s="1"/>
      <c r="L1685" s="1"/>
      <c r="S1685" s="1"/>
      <c r="V1685" s="1"/>
      <c r="AD1685" s="1"/>
      <c r="AE1685" s="1"/>
      <c r="AJ1685" s="1"/>
      <c r="AK1685" s="1"/>
      <c r="AP1685" s="1"/>
      <c r="AQ1685" s="1"/>
    </row>
    <row r="1686" spans="1:43" x14ac:dyDescent="0.25">
      <c r="A1686" s="1"/>
      <c r="H1686" s="1"/>
      <c r="I1686" s="27"/>
      <c r="K1686" s="1"/>
      <c r="L1686" s="1"/>
      <c r="S1686" s="1"/>
      <c r="V1686" s="1"/>
      <c r="AD1686" s="1"/>
      <c r="AE1686" s="1"/>
      <c r="AJ1686" s="1"/>
      <c r="AK1686" s="1"/>
      <c r="AP1686" s="1"/>
      <c r="AQ1686" s="1"/>
    </row>
    <row r="1687" spans="1:43" x14ac:dyDescent="0.25">
      <c r="A1687" s="1"/>
      <c r="H1687" s="1"/>
      <c r="I1687" s="27"/>
      <c r="K1687" s="1"/>
      <c r="L1687" s="1"/>
      <c r="S1687" s="1"/>
      <c r="V1687" s="1"/>
      <c r="AD1687" s="1"/>
      <c r="AE1687" s="1"/>
      <c r="AJ1687" s="1"/>
      <c r="AK1687" s="1"/>
      <c r="AP1687" s="1"/>
      <c r="AQ1687" s="1"/>
    </row>
    <row r="1688" spans="1:43" x14ac:dyDescent="0.25">
      <c r="A1688" s="1"/>
      <c r="H1688" s="1"/>
      <c r="I1688" s="27"/>
      <c r="K1688" s="1"/>
      <c r="L1688" s="1"/>
      <c r="S1688" s="1"/>
      <c r="V1688" s="1"/>
      <c r="AD1688" s="1"/>
      <c r="AE1688" s="1"/>
      <c r="AJ1688" s="1"/>
      <c r="AK1688" s="1"/>
      <c r="AP1688" s="1"/>
      <c r="AQ1688" s="1"/>
    </row>
    <row r="1689" spans="1:43" x14ac:dyDescent="0.25">
      <c r="A1689" s="1"/>
      <c r="H1689" s="1"/>
      <c r="I1689" s="27"/>
      <c r="K1689" s="1"/>
      <c r="L1689" s="1"/>
      <c r="S1689" s="1"/>
      <c r="V1689" s="1"/>
      <c r="AD1689" s="1"/>
      <c r="AE1689" s="1"/>
      <c r="AJ1689" s="1"/>
      <c r="AK1689" s="1"/>
      <c r="AP1689" s="1"/>
      <c r="AQ1689" s="1"/>
    </row>
    <row r="1690" spans="1:43" x14ac:dyDescent="0.25">
      <c r="A1690" s="1"/>
      <c r="H1690" s="1"/>
      <c r="I1690" s="27"/>
      <c r="K1690" s="1"/>
      <c r="L1690" s="1"/>
      <c r="S1690" s="1"/>
      <c r="V1690" s="1"/>
      <c r="AD1690" s="1"/>
      <c r="AE1690" s="1"/>
      <c r="AJ1690" s="1"/>
      <c r="AK1690" s="1"/>
      <c r="AP1690" s="1"/>
      <c r="AQ1690" s="1"/>
    </row>
    <row r="1691" spans="1:43" x14ac:dyDescent="0.25">
      <c r="A1691" s="1"/>
      <c r="H1691" s="1"/>
      <c r="I1691" s="27"/>
      <c r="K1691" s="1"/>
      <c r="L1691" s="1"/>
      <c r="S1691" s="1"/>
      <c r="V1691" s="1"/>
      <c r="AD1691" s="1"/>
      <c r="AE1691" s="1"/>
      <c r="AJ1691" s="1"/>
      <c r="AK1691" s="1"/>
      <c r="AP1691" s="1"/>
      <c r="AQ1691" s="1"/>
    </row>
    <row r="1692" spans="1:43" x14ac:dyDescent="0.25">
      <c r="A1692" s="1"/>
      <c r="H1692" s="1"/>
      <c r="I1692" s="27"/>
      <c r="K1692" s="1"/>
      <c r="L1692" s="1"/>
      <c r="S1692" s="1"/>
      <c r="V1692" s="1"/>
      <c r="AD1692" s="1"/>
      <c r="AE1692" s="1"/>
      <c r="AJ1692" s="1"/>
      <c r="AK1692" s="1"/>
      <c r="AP1692" s="1"/>
      <c r="AQ1692" s="1"/>
    </row>
    <row r="1693" spans="1:43" x14ac:dyDescent="0.25">
      <c r="A1693" s="1"/>
      <c r="H1693" s="1"/>
      <c r="I1693" s="27"/>
      <c r="K1693" s="1"/>
      <c r="L1693" s="1"/>
      <c r="S1693" s="1"/>
      <c r="V1693" s="1"/>
      <c r="AD1693" s="1"/>
      <c r="AE1693" s="1"/>
      <c r="AJ1693" s="1"/>
      <c r="AK1693" s="1"/>
      <c r="AP1693" s="1"/>
      <c r="AQ1693" s="1"/>
    </row>
    <row r="1694" spans="1:43" x14ac:dyDescent="0.25">
      <c r="A1694" s="1"/>
      <c r="H1694" s="1"/>
      <c r="I1694" s="27"/>
      <c r="K1694" s="1"/>
      <c r="L1694" s="1"/>
      <c r="S1694" s="1"/>
      <c r="V1694" s="1"/>
      <c r="AD1694" s="1"/>
      <c r="AE1694" s="1"/>
      <c r="AJ1694" s="1"/>
      <c r="AK1694" s="1"/>
      <c r="AP1694" s="1"/>
      <c r="AQ1694" s="1"/>
    </row>
    <row r="1695" spans="1:43" x14ac:dyDescent="0.25">
      <c r="A1695" s="1"/>
      <c r="H1695" s="1"/>
      <c r="I1695" s="27"/>
      <c r="K1695" s="1"/>
      <c r="L1695" s="1"/>
      <c r="S1695" s="1"/>
      <c r="V1695" s="1"/>
      <c r="AD1695" s="1"/>
      <c r="AE1695" s="1"/>
      <c r="AJ1695" s="1"/>
      <c r="AK1695" s="1"/>
      <c r="AP1695" s="1"/>
      <c r="AQ1695" s="1"/>
    </row>
    <row r="1696" spans="1:43" x14ac:dyDescent="0.25">
      <c r="A1696" s="1"/>
      <c r="H1696" s="1"/>
      <c r="I1696" s="27"/>
      <c r="K1696" s="1"/>
      <c r="L1696" s="1"/>
      <c r="S1696" s="1"/>
      <c r="V1696" s="1"/>
      <c r="AD1696" s="1"/>
      <c r="AE1696" s="1"/>
      <c r="AJ1696" s="1"/>
      <c r="AK1696" s="1"/>
      <c r="AP1696" s="1"/>
      <c r="AQ1696" s="1"/>
    </row>
    <row r="1697" spans="1:43" x14ac:dyDescent="0.25">
      <c r="A1697" s="1"/>
      <c r="H1697" s="1"/>
      <c r="I1697" s="27"/>
      <c r="K1697" s="1"/>
      <c r="L1697" s="1"/>
      <c r="S1697" s="1"/>
      <c r="V1697" s="1"/>
      <c r="AD1697" s="1"/>
      <c r="AE1697" s="1"/>
      <c r="AJ1697" s="1"/>
      <c r="AK1697" s="1"/>
      <c r="AP1697" s="1"/>
      <c r="AQ1697" s="1"/>
    </row>
    <row r="1698" spans="1:43" x14ac:dyDescent="0.25">
      <c r="A1698" s="1"/>
      <c r="H1698" s="1"/>
      <c r="I1698" s="27"/>
      <c r="K1698" s="1"/>
      <c r="L1698" s="1"/>
      <c r="S1698" s="1"/>
      <c r="V1698" s="1"/>
      <c r="AD1698" s="1"/>
      <c r="AE1698" s="1"/>
      <c r="AJ1698" s="1"/>
      <c r="AK1698" s="1"/>
      <c r="AP1698" s="1"/>
      <c r="AQ1698" s="1"/>
    </row>
    <row r="1699" spans="1:43" x14ac:dyDescent="0.25">
      <c r="A1699" s="1"/>
      <c r="H1699" s="1"/>
      <c r="I1699" s="27"/>
      <c r="K1699" s="1"/>
      <c r="L1699" s="1"/>
      <c r="S1699" s="1"/>
      <c r="V1699" s="1"/>
      <c r="AD1699" s="1"/>
      <c r="AE1699" s="1"/>
      <c r="AJ1699" s="1"/>
      <c r="AK1699" s="1"/>
      <c r="AP1699" s="1"/>
      <c r="AQ1699" s="1"/>
    </row>
    <row r="1700" spans="1:43" x14ac:dyDescent="0.25">
      <c r="A1700" s="1"/>
      <c r="H1700" s="1"/>
      <c r="I1700" s="27"/>
      <c r="K1700" s="1"/>
      <c r="L1700" s="1"/>
      <c r="S1700" s="1"/>
      <c r="V1700" s="1"/>
      <c r="AD1700" s="1"/>
      <c r="AE1700" s="1"/>
      <c r="AJ1700" s="1"/>
      <c r="AK1700" s="1"/>
      <c r="AP1700" s="1"/>
      <c r="AQ1700" s="1"/>
    </row>
    <row r="1701" spans="1:43" x14ac:dyDescent="0.25">
      <c r="A1701" s="1"/>
      <c r="H1701" s="1"/>
      <c r="I1701" s="27"/>
      <c r="K1701" s="1"/>
      <c r="L1701" s="1"/>
      <c r="S1701" s="1"/>
      <c r="V1701" s="1"/>
      <c r="AD1701" s="1"/>
      <c r="AE1701" s="1"/>
      <c r="AJ1701" s="1"/>
      <c r="AK1701" s="1"/>
      <c r="AP1701" s="1"/>
      <c r="AQ1701" s="1"/>
    </row>
    <row r="1702" spans="1:43" x14ac:dyDescent="0.25">
      <c r="A1702" s="1"/>
      <c r="H1702" s="1"/>
      <c r="I1702" s="27"/>
      <c r="K1702" s="1"/>
      <c r="L1702" s="1"/>
      <c r="S1702" s="1"/>
      <c r="V1702" s="1"/>
      <c r="AD1702" s="1"/>
      <c r="AE1702" s="1"/>
      <c r="AJ1702" s="1"/>
      <c r="AK1702" s="1"/>
      <c r="AP1702" s="1"/>
      <c r="AQ1702" s="1"/>
    </row>
    <row r="1703" spans="1:43" x14ac:dyDescent="0.25">
      <c r="A1703" s="1"/>
      <c r="H1703" s="1"/>
      <c r="I1703" s="27"/>
      <c r="K1703" s="1"/>
      <c r="L1703" s="1"/>
      <c r="S1703" s="1"/>
      <c r="V1703" s="1"/>
      <c r="AD1703" s="1"/>
      <c r="AE1703" s="1"/>
      <c r="AJ1703" s="1"/>
      <c r="AK1703" s="1"/>
      <c r="AP1703" s="1"/>
      <c r="AQ1703" s="1"/>
    </row>
    <row r="1704" spans="1:43" x14ac:dyDescent="0.25">
      <c r="A1704" s="1"/>
      <c r="H1704" s="1"/>
      <c r="I1704" s="27"/>
      <c r="K1704" s="1"/>
      <c r="L1704" s="1"/>
      <c r="S1704" s="1"/>
      <c r="V1704" s="1"/>
      <c r="AD1704" s="1"/>
      <c r="AE1704" s="1"/>
      <c r="AJ1704" s="1"/>
      <c r="AK1704" s="1"/>
      <c r="AP1704" s="1"/>
      <c r="AQ1704" s="1"/>
    </row>
    <row r="1705" spans="1:43" x14ac:dyDescent="0.25">
      <c r="A1705" s="1"/>
      <c r="H1705" s="1"/>
      <c r="I1705" s="27"/>
      <c r="K1705" s="1"/>
      <c r="L1705" s="1"/>
      <c r="S1705" s="1"/>
      <c r="V1705" s="1"/>
      <c r="AD1705" s="1"/>
      <c r="AE1705" s="1"/>
      <c r="AJ1705" s="1"/>
      <c r="AK1705" s="1"/>
      <c r="AP1705" s="1"/>
      <c r="AQ1705" s="1"/>
    </row>
    <row r="1706" spans="1:43" x14ac:dyDescent="0.25">
      <c r="A1706" s="1"/>
      <c r="H1706" s="1"/>
      <c r="I1706" s="27"/>
      <c r="K1706" s="1"/>
      <c r="L1706" s="1"/>
      <c r="S1706" s="1"/>
      <c r="V1706" s="1"/>
      <c r="AD1706" s="1"/>
      <c r="AE1706" s="1"/>
      <c r="AJ1706" s="1"/>
      <c r="AK1706" s="1"/>
      <c r="AP1706" s="1"/>
      <c r="AQ1706" s="1"/>
    </row>
    <row r="1707" spans="1:43" x14ac:dyDescent="0.25">
      <c r="A1707" s="1"/>
      <c r="H1707" s="1"/>
      <c r="I1707" s="27"/>
      <c r="K1707" s="1"/>
      <c r="L1707" s="1"/>
      <c r="S1707" s="1"/>
      <c r="V1707" s="1"/>
      <c r="AD1707" s="1"/>
      <c r="AE1707" s="1"/>
      <c r="AJ1707" s="1"/>
      <c r="AK1707" s="1"/>
      <c r="AP1707" s="1"/>
      <c r="AQ1707" s="1"/>
    </row>
    <row r="1708" spans="1:43" x14ac:dyDescent="0.25">
      <c r="A1708" s="1"/>
      <c r="H1708" s="1"/>
      <c r="I1708" s="27"/>
      <c r="K1708" s="1"/>
      <c r="L1708" s="1"/>
      <c r="S1708" s="1"/>
      <c r="V1708" s="1"/>
      <c r="AD1708" s="1"/>
      <c r="AE1708" s="1"/>
      <c r="AJ1708" s="1"/>
      <c r="AK1708" s="1"/>
      <c r="AP1708" s="1"/>
      <c r="AQ1708" s="1"/>
    </row>
    <row r="1709" spans="1:43" x14ac:dyDescent="0.25">
      <c r="A1709" s="1"/>
      <c r="H1709" s="1"/>
      <c r="I1709" s="27"/>
      <c r="K1709" s="1"/>
      <c r="L1709" s="1"/>
      <c r="S1709" s="1"/>
      <c r="V1709" s="1"/>
      <c r="AD1709" s="1"/>
      <c r="AE1709" s="1"/>
      <c r="AJ1709" s="1"/>
      <c r="AK1709" s="1"/>
      <c r="AP1709" s="1"/>
      <c r="AQ1709" s="1"/>
    </row>
    <row r="1710" spans="1:43" x14ac:dyDescent="0.25">
      <c r="A1710" s="1"/>
      <c r="H1710" s="1"/>
      <c r="I1710" s="27"/>
      <c r="K1710" s="1"/>
      <c r="L1710" s="1"/>
      <c r="S1710" s="1"/>
      <c r="V1710" s="1"/>
      <c r="AD1710" s="1"/>
      <c r="AE1710" s="1"/>
      <c r="AJ1710" s="1"/>
      <c r="AK1710" s="1"/>
      <c r="AP1710" s="1"/>
      <c r="AQ1710" s="1"/>
    </row>
    <row r="1711" spans="1:43" x14ac:dyDescent="0.25">
      <c r="A1711" s="1"/>
      <c r="H1711" s="1"/>
      <c r="I1711" s="27"/>
      <c r="K1711" s="1"/>
      <c r="L1711" s="1"/>
      <c r="S1711" s="1"/>
      <c r="V1711" s="1"/>
      <c r="AD1711" s="1"/>
      <c r="AE1711" s="1"/>
      <c r="AJ1711" s="1"/>
      <c r="AK1711" s="1"/>
      <c r="AP1711" s="1"/>
      <c r="AQ1711" s="1"/>
    </row>
    <row r="1712" spans="1:43" x14ac:dyDescent="0.25">
      <c r="A1712" s="1"/>
      <c r="H1712" s="1"/>
      <c r="I1712" s="27"/>
      <c r="K1712" s="1"/>
      <c r="L1712" s="1"/>
      <c r="S1712" s="1"/>
      <c r="V1712" s="1"/>
      <c r="AD1712" s="1"/>
      <c r="AE1712" s="1"/>
      <c r="AJ1712" s="1"/>
      <c r="AK1712" s="1"/>
      <c r="AP1712" s="1"/>
      <c r="AQ1712" s="1"/>
    </row>
    <row r="1713" spans="1:43" x14ac:dyDescent="0.25">
      <c r="A1713" s="1"/>
      <c r="H1713" s="1"/>
      <c r="I1713" s="27"/>
      <c r="K1713" s="1"/>
      <c r="L1713" s="1"/>
      <c r="S1713" s="1"/>
      <c r="V1713" s="1"/>
      <c r="AD1713" s="1"/>
      <c r="AE1713" s="1"/>
      <c r="AJ1713" s="1"/>
      <c r="AK1713" s="1"/>
      <c r="AP1713" s="1"/>
      <c r="AQ1713" s="1"/>
    </row>
    <row r="1714" spans="1:43" x14ac:dyDescent="0.25">
      <c r="A1714" s="1"/>
      <c r="H1714" s="1"/>
      <c r="I1714" s="27"/>
      <c r="K1714" s="1"/>
      <c r="L1714" s="1"/>
      <c r="S1714" s="1"/>
      <c r="V1714" s="1"/>
      <c r="AD1714" s="1"/>
      <c r="AE1714" s="1"/>
      <c r="AJ1714" s="1"/>
      <c r="AK1714" s="1"/>
      <c r="AP1714" s="1"/>
      <c r="AQ1714" s="1"/>
    </row>
    <row r="1715" spans="1:43" x14ac:dyDescent="0.25">
      <c r="A1715" s="1"/>
      <c r="H1715" s="1"/>
      <c r="I1715" s="27"/>
      <c r="K1715" s="1"/>
      <c r="L1715" s="1"/>
      <c r="S1715" s="1"/>
      <c r="V1715" s="1"/>
      <c r="AD1715" s="1"/>
      <c r="AE1715" s="1"/>
      <c r="AJ1715" s="1"/>
      <c r="AK1715" s="1"/>
      <c r="AP1715" s="1"/>
      <c r="AQ1715" s="1"/>
    </row>
    <row r="1716" spans="1:43" x14ac:dyDescent="0.25">
      <c r="A1716" s="1"/>
      <c r="H1716" s="1"/>
      <c r="I1716" s="27"/>
      <c r="K1716" s="1"/>
      <c r="L1716" s="1"/>
      <c r="S1716" s="1"/>
      <c r="V1716" s="1"/>
      <c r="AD1716" s="1"/>
      <c r="AE1716" s="1"/>
      <c r="AJ1716" s="1"/>
      <c r="AK1716" s="1"/>
      <c r="AP1716" s="1"/>
      <c r="AQ1716" s="1"/>
    </row>
    <row r="1717" spans="1:43" x14ac:dyDescent="0.25">
      <c r="A1717" s="1"/>
      <c r="H1717" s="1"/>
      <c r="I1717" s="27"/>
      <c r="K1717" s="1"/>
      <c r="L1717" s="1"/>
      <c r="S1717" s="1"/>
      <c r="V1717" s="1"/>
      <c r="AD1717" s="1"/>
      <c r="AE1717" s="1"/>
      <c r="AJ1717" s="1"/>
      <c r="AK1717" s="1"/>
      <c r="AP1717" s="1"/>
      <c r="AQ1717" s="1"/>
    </row>
    <row r="1718" spans="1:43" x14ac:dyDescent="0.25">
      <c r="A1718" s="1"/>
      <c r="H1718" s="1"/>
      <c r="I1718" s="27"/>
      <c r="K1718" s="1"/>
      <c r="L1718" s="1"/>
      <c r="S1718" s="1"/>
      <c r="V1718" s="1"/>
      <c r="AD1718" s="1"/>
      <c r="AE1718" s="1"/>
      <c r="AJ1718" s="1"/>
      <c r="AK1718" s="1"/>
      <c r="AP1718" s="1"/>
      <c r="AQ1718" s="1"/>
    </row>
    <row r="1719" spans="1:43" x14ac:dyDescent="0.25">
      <c r="A1719" s="1"/>
      <c r="H1719" s="1"/>
      <c r="I1719" s="27"/>
      <c r="K1719" s="1"/>
      <c r="L1719" s="1"/>
      <c r="S1719" s="1"/>
      <c r="V1719" s="1"/>
      <c r="AD1719" s="1"/>
      <c r="AE1719" s="1"/>
      <c r="AJ1719" s="1"/>
      <c r="AK1719" s="1"/>
      <c r="AP1719" s="1"/>
      <c r="AQ1719" s="1"/>
    </row>
    <row r="1720" spans="1:43" x14ac:dyDescent="0.25">
      <c r="A1720" s="1"/>
      <c r="H1720" s="1"/>
      <c r="I1720" s="27"/>
      <c r="K1720" s="1"/>
      <c r="L1720" s="1"/>
      <c r="S1720" s="1"/>
      <c r="V1720" s="1"/>
      <c r="AD1720" s="1"/>
      <c r="AE1720" s="1"/>
      <c r="AJ1720" s="1"/>
      <c r="AK1720" s="1"/>
      <c r="AP1720" s="1"/>
      <c r="AQ1720" s="1"/>
    </row>
    <row r="1721" spans="1:43" x14ac:dyDescent="0.25">
      <c r="A1721" s="1"/>
      <c r="H1721" s="1"/>
      <c r="I1721" s="27"/>
      <c r="K1721" s="1"/>
      <c r="L1721" s="1"/>
      <c r="S1721" s="1"/>
      <c r="V1721" s="1"/>
      <c r="AD1721" s="1"/>
      <c r="AE1721" s="1"/>
      <c r="AJ1721" s="1"/>
      <c r="AK1721" s="1"/>
      <c r="AP1721" s="1"/>
      <c r="AQ1721" s="1"/>
    </row>
    <row r="1722" spans="1:43" x14ac:dyDescent="0.25">
      <c r="A1722" s="1"/>
      <c r="H1722" s="1"/>
      <c r="I1722" s="27"/>
      <c r="K1722" s="1"/>
      <c r="L1722" s="1"/>
      <c r="S1722" s="1"/>
      <c r="V1722" s="1"/>
      <c r="AD1722" s="1"/>
      <c r="AE1722" s="1"/>
      <c r="AJ1722" s="1"/>
      <c r="AK1722" s="1"/>
      <c r="AP1722" s="1"/>
      <c r="AQ1722" s="1"/>
    </row>
    <row r="1723" spans="1:43" x14ac:dyDescent="0.25">
      <c r="A1723" s="1"/>
      <c r="H1723" s="1"/>
      <c r="I1723" s="27"/>
      <c r="K1723" s="1"/>
      <c r="L1723" s="1"/>
      <c r="S1723" s="1"/>
      <c r="V1723" s="1"/>
      <c r="AD1723" s="1"/>
      <c r="AE1723" s="1"/>
      <c r="AJ1723" s="1"/>
      <c r="AK1723" s="1"/>
      <c r="AP1723" s="1"/>
      <c r="AQ1723" s="1"/>
    </row>
    <row r="1724" spans="1:43" x14ac:dyDescent="0.25">
      <c r="A1724" s="1"/>
      <c r="H1724" s="1"/>
      <c r="I1724" s="27"/>
      <c r="K1724" s="1"/>
      <c r="L1724" s="1"/>
      <c r="S1724" s="1"/>
      <c r="V1724" s="1"/>
      <c r="AD1724" s="1"/>
      <c r="AE1724" s="1"/>
      <c r="AJ1724" s="1"/>
      <c r="AK1724" s="1"/>
      <c r="AP1724" s="1"/>
      <c r="AQ1724" s="1"/>
    </row>
    <row r="1725" spans="1:43" x14ac:dyDescent="0.25">
      <c r="A1725" s="1"/>
      <c r="H1725" s="1"/>
      <c r="I1725" s="27"/>
      <c r="K1725" s="1"/>
      <c r="L1725" s="1"/>
      <c r="S1725" s="1"/>
      <c r="V1725" s="1"/>
      <c r="AD1725" s="1"/>
      <c r="AE1725" s="1"/>
      <c r="AJ1725" s="1"/>
      <c r="AK1725" s="1"/>
      <c r="AP1725" s="1"/>
      <c r="AQ1725" s="1"/>
    </row>
    <row r="1726" spans="1:43" x14ac:dyDescent="0.25">
      <c r="A1726" s="1"/>
      <c r="H1726" s="1"/>
      <c r="I1726" s="27"/>
      <c r="K1726" s="1"/>
      <c r="L1726" s="1"/>
      <c r="S1726" s="1"/>
      <c r="V1726" s="1"/>
      <c r="AD1726" s="1"/>
      <c r="AE1726" s="1"/>
      <c r="AJ1726" s="1"/>
      <c r="AK1726" s="1"/>
      <c r="AP1726" s="1"/>
      <c r="AQ1726" s="1"/>
    </row>
    <row r="1727" spans="1:43" x14ac:dyDescent="0.25">
      <c r="A1727" s="1"/>
      <c r="H1727" s="1"/>
      <c r="I1727" s="27"/>
      <c r="K1727" s="1"/>
      <c r="L1727" s="1"/>
      <c r="S1727" s="1"/>
      <c r="V1727" s="1"/>
      <c r="AD1727" s="1"/>
      <c r="AE1727" s="1"/>
      <c r="AJ1727" s="1"/>
      <c r="AK1727" s="1"/>
      <c r="AP1727" s="1"/>
      <c r="AQ1727" s="1"/>
    </row>
    <row r="1728" spans="1:43" x14ac:dyDescent="0.25">
      <c r="A1728" s="1"/>
      <c r="H1728" s="1"/>
      <c r="I1728" s="27"/>
      <c r="K1728" s="1"/>
      <c r="L1728" s="1"/>
      <c r="S1728" s="1"/>
      <c r="V1728" s="1"/>
      <c r="AD1728" s="1"/>
      <c r="AE1728" s="1"/>
      <c r="AJ1728" s="1"/>
      <c r="AK1728" s="1"/>
      <c r="AP1728" s="1"/>
      <c r="AQ1728" s="1"/>
    </row>
    <row r="1729" spans="1:43" x14ac:dyDescent="0.25">
      <c r="A1729" s="1"/>
      <c r="H1729" s="1"/>
      <c r="I1729" s="27"/>
      <c r="K1729" s="1"/>
      <c r="L1729" s="1"/>
      <c r="S1729" s="1"/>
      <c r="V1729" s="1"/>
      <c r="AD1729" s="1"/>
      <c r="AE1729" s="1"/>
      <c r="AJ1729" s="1"/>
      <c r="AK1729" s="1"/>
      <c r="AP1729" s="1"/>
      <c r="AQ1729" s="1"/>
    </row>
    <row r="1730" spans="1:43" x14ac:dyDescent="0.25">
      <c r="A1730" s="1"/>
      <c r="H1730" s="1"/>
      <c r="I1730" s="27"/>
      <c r="K1730" s="1"/>
      <c r="L1730" s="1"/>
      <c r="S1730" s="1"/>
      <c r="V1730" s="1"/>
      <c r="AD1730" s="1"/>
      <c r="AE1730" s="1"/>
      <c r="AJ1730" s="1"/>
      <c r="AK1730" s="1"/>
      <c r="AP1730" s="1"/>
      <c r="AQ1730" s="1"/>
    </row>
    <row r="1731" spans="1:43" x14ac:dyDescent="0.25">
      <c r="A1731" s="1"/>
      <c r="H1731" s="1"/>
      <c r="I1731" s="27"/>
      <c r="K1731" s="1"/>
      <c r="L1731" s="1"/>
      <c r="S1731" s="1"/>
      <c r="V1731" s="1"/>
      <c r="AD1731" s="1"/>
      <c r="AE1731" s="1"/>
      <c r="AJ1731" s="1"/>
      <c r="AK1731" s="1"/>
      <c r="AP1731" s="1"/>
      <c r="AQ1731" s="1"/>
    </row>
    <row r="1732" spans="1:43" x14ac:dyDescent="0.25">
      <c r="A1732" s="1"/>
      <c r="H1732" s="1"/>
      <c r="I1732" s="27"/>
      <c r="K1732" s="1"/>
      <c r="L1732" s="1"/>
      <c r="S1732" s="1"/>
      <c r="V1732" s="1"/>
      <c r="AD1732" s="1"/>
      <c r="AE1732" s="1"/>
      <c r="AJ1732" s="1"/>
      <c r="AK1732" s="1"/>
      <c r="AP1732" s="1"/>
      <c r="AQ1732" s="1"/>
    </row>
    <row r="1733" spans="1:43" x14ac:dyDescent="0.25">
      <c r="A1733" s="1"/>
      <c r="H1733" s="1"/>
      <c r="I1733" s="27"/>
      <c r="K1733" s="1"/>
      <c r="L1733" s="1"/>
      <c r="S1733" s="1"/>
      <c r="V1733" s="1"/>
      <c r="AD1733" s="1"/>
      <c r="AE1733" s="1"/>
      <c r="AJ1733" s="1"/>
      <c r="AK1733" s="1"/>
      <c r="AP1733" s="1"/>
      <c r="AQ1733" s="1"/>
    </row>
    <row r="1734" spans="1:43" x14ac:dyDescent="0.25">
      <c r="A1734" s="1"/>
      <c r="H1734" s="1"/>
      <c r="I1734" s="27"/>
      <c r="K1734" s="1"/>
      <c r="L1734" s="1"/>
      <c r="S1734" s="1"/>
      <c r="V1734" s="1"/>
      <c r="AD1734" s="1"/>
      <c r="AE1734" s="1"/>
      <c r="AJ1734" s="1"/>
      <c r="AK1734" s="1"/>
      <c r="AP1734" s="1"/>
      <c r="AQ1734" s="1"/>
    </row>
    <row r="1735" spans="1:43" x14ac:dyDescent="0.25">
      <c r="A1735" s="1"/>
      <c r="H1735" s="1"/>
      <c r="I1735" s="27"/>
      <c r="K1735" s="1"/>
      <c r="L1735" s="1"/>
      <c r="S1735" s="1"/>
      <c r="V1735" s="1"/>
      <c r="AD1735" s="1"/>
      <c r="AE1735" s="1"/>
      <c r="AJ1735" s="1"/>
      <c r="AK1735" s="1"/>
      <c r="AP1735" s="1"/>
      <c r="AQ1735" s="1"/>
    </row>
    <row r="1736" spans="1:43" x14ac:dyDescent="0.25">
      <c r="A1736" s="1"/>
      <c r="H1736" s="1"/>
      <c r="I1736" s="27"/>
      <c r="K1736" s="1"/>
      <c r="L1736" s="1"/>
      <c r="S1736" s="1"/>
      <c r="V1736" s="1"/>
      <c r="AD1736" s="1"/>
      <c r="AE1736" s="1"/>
      <c r="AJ1736" s="1"/>
      <c r="AK1736" s="1"/>
      <c r="AP1736" s="1"/>
      <c r="AQ1736" s="1"/>
    </row>
    <row r="1737" spans="1:43" x14ac:dyDescent="0.25">
      <c r="A1737" s="1"/>
      <c r="H1737" s="1"/>
      <c r="I1737" s="27"/>
      <c r="K1737" s="1"/>
      <c r="L1737" s="1"/>
      <c r="S1737" s="1"/>
      <c r="V1737" s="1"/>
      <c r="AD1737" s="1"/>
      <c r="AE1737" s="1"/>
      <c r="AJ1737" s="1"/>
      <c r="AK1737" s="1"/>
      <c r="AP1737" s="1"/>
      <c r="AQ1737" s="1"/>
    </row>
    <row r="1738" spans="1:43" x14ac:dyDescent="0.25">
      <c r="A1738" s="1"/>
      <c r="H1738" s="1"/>
      <c r="I1738" s="27"/>
      <c r="K1738" s="1"/>
      <c r="L1738" s="1"/>
      <c r="S1738" s="1"/>
      <c r="V1738" s="1"/>
      <c r="AD1738" s="1"/>
      <c r="AE1738" s="1"/>
      <c r="AJ1738" s="1"/>
      <c r="AK1738" s="1"/>
      <c r="AP1738" s="1"/>
      <c r="AQ1738" s="1"/>
    </row>
    <row r="1739" spans="1:43" x14ac:dyDescent="0.25">
      <c r="A1739" s="1"/>
      <c r="H1739" s="1"/>
      <c r="I1739" s="27"/>
      <c r="K1739" s="1"/>
      <c r="L1739" s="1"/>
      <c r="S1739" s="1"/>
      <c r="V1739" s="1"/>
      <c r="AD1739" s="1"/>
      <c r="AE1739" s="1"/>
      <c r="AJ1739" s="1"/>
      <c r="AK1739" s="1"/>
      <c r="AP1739" s="1"/>
      <c r="AQ1739" s="1"/>
    </row>
    <row r="1740" spans="1:43" x14ac:dyDescent="0.25">
      <c r="A1740" s="1"/>
      <c r="H1740" s="1"/>
      <c r="I1740" s="27"/>
      <c r="K1740" s="1"/>
      <c r="L1740" s="1"/>
      <c r="S1740" s="1"/>
      <c r="V1740" s="1"/>
      <c r="AD1740" s="1"/>
      <c r="AE1740" s="1"/>
      <c r="AJ1740" s="1"/>
      <c r="AK1740" s="1"/>
      <c r="AP1740" s="1"/>
      <c r="AQ1740" s="1"/>
    </row>
    <row r="1741" spans="1:43" x14ac:dyDescent="0.25">
      <c r="A1741" s="1"/>
      <c r="H1741" s="1"/>
      <c r="I1741" s="27"/>
      <c r="K1741" s="1"/>
      <c r="L1741" s="1"/>
      <c r="S1741" s="1"/>
      <c r="V1741" s="1"/>
      <c r="AD1741" s="1"/>
      <c r="AE1741" s="1"/>
      <c r="AJ1741" s="1"/>
      <c r="AK1741" s="1"/>
      <c r="AP1741" s="1"/>
      <c r="AQ1741" s="1"/>
    </row>
    <row r="1742" spans="1:43" x14ac:dyDescent="0.25">
      <c r="A1742" s="1"/>
      <c r="H1742" s="1"/>
      <c r="I1742" s="27"/>
      <c r="K1742" s="1"/>
      <c r="L1742" s="1"/>
      <c r="S1742" s="1"/>
      <c r="V1742" s="1"/>
      <c r="AD1742" s="1"/>
      <c r="AE1742" s="1"/>
      <c r="AJ1742" s="1"/>
      <c r="AK1742" s="1"/>
      <c r="AP1742" s="1"/>
      <c r="AQ1742" s="1"/>
    </row>
    <row r="1743" spans="1:43" x14ac:dyDescent="0.25">
      <c r="A1743" s="1"/>
      <c r="H1743" s="1"/>
      <c r="I1743" s="27"/>
      <c r="K1743" s="1"/>
      <c r="L1743" s="1"/>
      <c r="S1743" s="1"/>
      <c r="V1743" s="1"/>
      <c r="AD1743" s="1"/>
      <c r="AE1743" s="1"/>
      <c r="AJ1743" s="1"/>
      <c r="AK1743" s="1"/>
      <c r="AP1743" s="1"/>
      <c r="AQ1743" s="1"/>
    </row>
    <row r="1744" spans="1:43" x14ac:dyDescent="0.25">
      <c r="A1744" s="1"/>
      <c r="H1744" s="1"/>
      <c r="I1744" s="27"/>
      <c r="K1744" s="1"/>
      <c r="L1744" s="1"/>
      <c r="S1744" s="1"/>
      <c r="V1744" s="1"/>
      <c r="AD1744" s="1"/>
      <c r="AE1744" s="1"/>
      <c r="AJ1744" s="1"/>
      <c r="AK1744" s="1"/>
      <c r="AP1744" s="1"/>
      <c r="AQ1744" s="1"/>
    </row>
    <row r="1745" spans="1:43" x14ac:dyDescent="0.25">
      <c r="A1745" s="1"/>
      <c r="H1745" s="1"/>
      <c r="I1745" s="27"/>
      <c r="K1745" s="1"/>
      <c r="L1745" s="1"/>
      <c r="S1745" s="1"/>
      <c r="V1745" s="1"/>
      <c r="AD1745" s="1"/>
      <c r="AE1745" s="1"/>
      <c r="AJ1745" s="1"/>
      <c r="AK1745" s="1"/>
      <c r="AP1745" s="1"/>
      <c r="AQ1745" s="1"/>
    </row>
    <row r="1746" spans="1:43" x14ac:dyDescent="0.25">
      <c r="A1746" s="1"/>
      <c r="H1746" s="1"/>
      <c r="I1746" s="27"/>
      <c r="K1746" s="1"/>
      <c r="L1746" s="1"/>
      <c r="S1746" s="1"/>
      <c r="V1746" s="1"/>
      <c r="AD1746" s="1"/>
      <c r="AE1746" s="1"/>
      <c r="AJ1746" s="1"/>
      <c r="AK1746" s="1"/>
      <c r="AP1746" s="1"/>
      <c r="AQ1746" s="1"/>
    </row>
    <row r="1747" spans="1:43" x14ac:dyDescent="0.25">
      <c r="A1747" s="1"/>
      <c r="H1747" s="1"/>
      <c r="I1747" s="27"/>
      <c r="K1747" s="1"/>
      <c r="L1747" s="1"/>
      <c r="S1747" s="1"/>
      <c r="V1747" s="1"/>
      <c r="AD1747" s="1"/>
      <c r="AE1747" s="1"/>
      <c r="AJ1747" s="1"/>
      <c r="AK1747" s="1"/>
      <c r="AP1747" s="1"/>
      <c r="AQ1747" s="1"/>
    </row>
    <row r="1748" spans="1:43" x14ac:dyDescent="0.25">
      <c r="A1748" s="1"/>
      <c r="H1748" s="1"/>
      <c r="I1748" s="27"/>
      <c r="K1748" s="1"/>
      <c r="L1748" s="1"/>
      <c r="S1748" s="1"/>
      <c r="V1748" s="1"/>
      <c r="AD1748" s="1"/>
      <c r="AE1748" s="1"/>
      <c r="AJ1748" s="1"/>
      <c r="AK1748" s="1"/>
      <c r="AP1748" s="1"/>
      <c r="AQ1748" s="1"/>
    </row>
    <row r="1749" spans="1:43" x14ac:dyDescent="0.25">
      <c r="A1749" s="1"/>
      <c r="H1749" s="1"/>
      <c r="I1749" s="27"/>
      <c r="K1749" s="1"/>
      <c r="L1749" s="1"/>
      <c r="S1749" s="1"/>
      <c r="V1749" s="1"/>
      <c r="AD1749" s="1"/>
      <c r="AE1749" s="1"/>
      <c r="AJ1749" s="1"/>
      <c r="AK1749" s="1"/>
      <c r="AP1749" s="1"/>
      <c r="AQ1749" s="1"/>
    </row>
    <row r="1750" spans="1:43" x14ac:dyDescent="0.25">
      <c r="A1750" s="1"/>
      <c r="H1750" s="1"/>
      <c r="I1750" s="27"/>
      <c r="K1750" s="1"/>
      <c r="L1750" s="1"/>
      <c r="S1750" s="1"/>
      <c r="V1750" s="1"/>
      <c r="AD1750" s="1"/>
      <c r="AE1750" s="1"/>
      <c r="AJ1750" s="1"/>
      <c r="AK1750" s="1"/>
      <c r="AP1750" s="1"/>
      <c r="AQ1750" s="1"/>
    </row>
    <row r="1751" spans="1:43" x14ac:dyDescent="0.25">
      <c r="A1751" s="1"/>
      <c r="H1751" s="1"/>
      <c r="I1751" s="27"/>
      <c r="K1751" s="1"/>
      <c r="L1751" s="1"/>
      <c r="S1751" s="1"/>
      <c r="V1751" s="1"/>
      <c r="AD1751" s="1"/>
      <c r="AE1751" s="1"/>
      <c r="AJ1751" s="1"/>
      <c r="AK1751" s="1"/>
      <c r="AP1751" s="1"/>
      <c r="AQ1751" s="1"/>
    </row>
    <row r="1752" spans="1:43" x14ac:dyDescent="0.25">
      <c r="A1752" s="1"/>
      <c r="H1752" s="1"/>
      <c r="I1752" s="27"/>
      <c r="K1752" s="1"/>
      <c r="L1752" s="1"/>
      <c r="S1752" s="1"/>
      <c r="V1752" s="1"/>
      <c r="AD1752" s="1"/>
      <c r="AE1752" s="1"/>
      <c r="AJ1752" s="1"/>
      <c r="AK1752" s="1"/>
      <c r="AP1752" s="1"/>
      <c r="AQ1752" s="1"/>
    </row>
    <row r="1753" spans="1:43" x14ac:dyDescent="0.25">
      <c r="A1753" s="1"/>
      <c r="H1753" s="1"/>
      <c r="I1753" s="27"/>
      <c r="K1753" s="1"/>
      <c r="L1753" s="1"/>
      <c r="S1753" s="1"/>
      <c r="V1753" s="1"/>
      <c r="AD1753" s="1"/>
      <c r="AE1753" s="1"/>
      <c r="AJ1753" s="1"/>
      <c r="AK1753" s="1"/>
      <c r="AP1753" s="1"/>
      <c r="AQ1753" s="1"/>
    </row>
    <row r="1754" spans="1:43" x14ac:dyDescent="0.25">
      <c r="A1754" s="1"/>
      <c r="H1754" s="1"/>
      <c r="I1754" s="27"/>
      <c r="K1754" s="1"/>
      <c r="L1754" s="1"/>
      <c r="S1754" s="1"/>
      <c r="V1754" s="1"/>
      <c r="AD1754" s="1"/>
      <c r="AE1754" s="1"/>
      <c r="AJ1754" s="1"/>
      <c r="AK1754" s="1"/>
      <c r="AP1754" s="1"/>
      <c r="AQ1754" s="1"/>
    </row>
    <row r="1755" spans="1:43" x14ac:dyDescent="0.25">
      <c r="A1755" s="1"/>
      <c r="H1755" s="1"/>
      <c r="I1755" s="27"/>
      <c r="K1755" s="1"/>
      <c r="L1755" s="1"/>
      <c r="S1755" s="1"/>
      <c r="V1755" s="1"/>
      <c r="AD1755" s="1"/>
      <c r="AE1755" s="1"/>
      <c r="AJ1755" s="1"/>
      <c r="AK1755" s="1"/>
      <c r="AP1755" s="1"/>
      <c r="AQ1755" s="1"/>
    </row>
    <row r="1756" spans="1:43" x14ac:dyDescent="0.25">
      <c r="A1756" s="1"/>
      <c r="H1756" s="1"/>
      <c r="I1756" s="27"/>
      <c r="K1756" s="1"/>
      <c r="L1756" s="1"/>
      <c r="S1756" s="1"/>
      <c r="V1756" s="1"/>
      <c r="AD1756" s="1"/>
      <c r="AE1756" s="1"/>
      <c r="AJ1756" s="1"/>
      <c r="AK1756" s="1"/>
      <c r="AP1756" s="1"/>
      <c r="AQ1756" s="1"/>
    </row>
    <row r="1757" spans="1:43" x14ac:dyDescent="0.25">
      <c r="A1757" s="1"/>
      <c r="H1757" s="1"/>
      <c r="I1757" s="27"/>
      <c r="K1757" s="1"/>
      <c r="L1757" s="1"/>
      <c r="S1757" s="1"/>
      <c r="V1757" s="1"/>
      <c r="AD1757" s="1"/>
      <c r="AE1757" s="1"/>
      <c r="AJ1757" s="1"/>
      <c r="AK1757" s="1"/>
      <c r="AP1757" s="1"/>
      <c r="AQ1757" s="1"/>
    </row>
    <row r="1758" spans="1:43" x14ac:dyDescent="0.25">
      <c r="A1758" s="1"/>
      <c r="H1758" s="1"/>
      <c r="I1758" s="27"/>
      <c r="K1758" s="1"/>
      <c r="L1758" s="1"/>
      <c r="S1758" s="1"/>
      <c r="V1758" s="1"/>
      <c r="AD1758" s="1"/>
      <c r="AE1758" s="1"/>
      <c r="AJ1758" s="1"/>
      <c r="AK1758" s="1"/>
      <c r="AP1758" s="1"/>
      <c r="AQ1758" s="1"/>
    </row>
    <row r="1759" spans="1:43" x14ac:dyDescent="0.25">
      <c r="A1759" s="1"/>
      <c r="H1759" s="1"/>
      <c r="I1759" s="27"/>
      <c r="K1759" s="1"/>
      <c r="L1759" s="1"/>
      <c r="S1759" s="1"/>
      <c r="V1759" s="1"/>
      <c r="AD1759" s="1"/>
      <c r="AE1759" s="1"/>
      <c r="AJ1759" s="1"/>
      <c r="AK1759" s="1"/>
      <c r="AP1759" s="1"/>
      <c r="AQ1759" s="1"/>
    </row>
    <row r="1760" spans="1:43" x14ac:dyDescent="0.25">
      <c r="A1760" s="1"/>
      <c r="H1760" s="1"/>
      <c r="I1760" s="27"/>
      <c r="K1760" s="1"/>
      <c r="L1760" s="1"/>
      <c r="S1760" s="1"/>
      <c r="V1760" s="1"/>
      <c r="AD1760" s="1"/>
      <c r="AE1760" s="1"/>
      <c r="AJ1760" s="1"/>
      <c r="AK1760" s="1"/>
      <c r="AP1760" s="1"/>
      <c r="AQ1760" s="1"/>
    </row>
    <row r="1761" spans="1:43" x14ac:dyDescent="0.25">
      <c r="A1761" s="1"/>
      <c r="H1761" s="1"/>
      <c r="I1761" s="27"/>
      <c r="K1761" s="1"/>
      <c r="L1761" s="1"/>
      <c r="S1761" s="1"/>
      <c r="V1761" s="1"/>
      <c r="AD1761" s="1"/>
      <c r="AE1761" s="1"/>
      <c r="AJ1761" s="1"/>
      <c r="AK1761" s="1"/>
      <c r="AP1761" s="1"/>
      <c r="AQ1761" s="1"/>
    </row>
    <row r="1762" spans="1:43" x14ac:dyDescent="0.25">
      <c r="A1762" s="1"/>
      <c r="H1762" s="1"/>
      <c r="I1762" s="27"/>
      <c r="K1762" s="1"/>
      <c r="L1762" s="1"/>
      <c r="S1762" s="1"/>
      <c r="V1762" s="1"/>
      <c r="AD1762" s="1"/>
      <c r="AE1762" s="1"/>
      <c r="AJ1762" s="1"/>
      <c r="AK1762" s="1"/>
      <c r="AP1762" s="1"/>
      <c r="AQ1762" s="1"/>
    </row>
    <row r="1763" spans="1:43" x14ac:dyDescent="0.25">
      <c r="A1763" s="1"/>
      <c r="H1763" s="1"/>
      <c r="I1763" s="27"/>
      <c r="K1763" s="1"/>
      <c r="L1763" s="1"/>
      <c r="S1763" s="1"/>
      <c r="V1763" s="1"/>
      <c r="AD1763" s="1"/>
      <c r="AE1763" s="1"/>
      <c r="AJ1763" s="1"/>
      <c r="AK1763" s="1"/>
      <c r="AP1763" s="1"/>
      <c r="AQ1763" s="1"/>
    </row>
    <row r="1764" spans="1:43" x14ac:dyDescent="0.25">
      <c r="A1764" s="1"/>
      <c r="H1764" s="1"/>
      <c r="I1764" s="27"/>
      <c r="K1764" s="1"/>
      <c r="L1764" s="1"/>
      <c r="S1764" s="1"/>
      <c r="V1764" s="1"/>
      <c r="AD1764" s="1"/>
      <c r="AE1764" s="1"/>
      <c r="AJ1764" s="1"/>
      <c r="AK1764" s="1"/>
      <c r="AP1764" s="1"/>
      <c r="AQ1764" s="1"/>
    </row>
    <row r="1765" spans="1:43" x14ac:dyDescent="0.25">
      <c r="A1765" s="1"/>
      <c r="H1765" s="1"/>
      <c r="I1765" s="27"/>
      <c r="K1765" s="1"/>
      <c r="L1765" s="1"/>
      <c r="S1765" s="1"/>
      <c r="V1765" s="1"/>
      <c r="AD1765" s="1"/>
      <c r="AE1765" s="1"/>
      <c r="AJ1765" s="1"/>
      <c r="AK1765" s="1"/>
      <c r="AP1765" s="1"/>
      <c r="AQ1765" s="1"/>
    </row>
    <row r="1766" spans="1:43" x14ac:dyDescent="0.25">
      <c r="A1766" s="1"/>
      <c r="H1766" s="1"/>
      <c r="I1766" s="27"/>
      <c r="K1766" s="1"/>
      <c r="L1766" s="1"/>
      <c r="S1766" s="1"/>
      <c r="V1766" s="1"/>
      <c r="AD1766" s="1"/>
      <c r="AE1766" s="1"/>
      <c r="AJ1766" s="1"/>
      <c r="AK1766" s="1"/>
      <c r="AP1766" s="1"/>
      <c r="AQ1766" s="1"/>
    </row>
    <row r="1767" spans="1:43" x14ac:dyDescent="0.25">
      <c r="A1767" s="1"/>
      <c r="H1767" s="1"/>
      <c r="I1767" s="27"/>
      <c r="K1767" s="1"/>
      <c r="L1767" s="1"/>
      <c r="S1767" s="1"/>
      <c r="V1767" s="1"/>
      <c r="AD1767" s="1"/>
      <c r="AE1767" s="1"/>
      <c r="AJ1767" s="1"/>
      <c r="AK1767" s="1"/>
      <c r="AP1767" s="1"/>
      <c r="AQ1767" s="1"/>
    </row>
    <row r="1768" spans="1:43" x14ac:dyDescent="0.25">
      <c r="A1768" s="1"/>
      <c r="H1768" s="1"/>
      <c r="I1768" s="27"/>
      <c r="K1768" s="1"/>
      <c r="L1768" s="1"/>
      <c r="S1768" s="1"/>
      <c r="V1768" s="1"/>
      <c r="AD1768" s="1"/>
      <c r="AE1768" s="1"/>
      <c r="AJ1768" s="1"/>
      <c r="AK1768" s="1"/>
      <c r="AP1768" s="1"/>
      <c r="AQ1768" s="1"/>
    </row>
    <row r="1769" spans="1:43" x14ac:dyDescent="0.25">
      <c r="A1769" s="1"/>
      <c r="H1769" s="1"/>
      <c r="I1769" s="27"/>
      <c r="K1769" s="1"/>
      <c r="L1769" s="1"/>
      <c r="S1769" s="1"/>
      <c r="V1769" s="1"/>
      <c r="AD1769" s="1"/>
      <c r="AE1769" s="1"/>
      <c r="AJ1769" s="1"/>
      <c r="AK1769" s="1"/>
      <c r="AP1769" s="1"/>
      <c r="AQ1769" s="1"/>
    </row>
    <row r="1770" spans="1:43" x14ac:dyDescent="0.25">
      <c r="A1770" s="1"/>
      <c r="H1770" s="1"/>
      <c r="I1770" s="27"/>
      <c r="K1770" s="1"/>
      <c r="L1770" s="1"/>
      <c r="S1770" s="1"/>
      <c r="V1770" s="1"/>
      <c r="AD1770" s="1"/>
      <c r="AE1770" s="1"/>
      <c r="AJ1770" s="1"/>
      <c r="AK1770" s="1"/>
      <c r="AP1770" s="1"/>
      <c r="AQ1770" s="1"/>
    </row>
    <row r="1771" spans="1:43" x14ac:dyDescent="0.25">
      <c r="A1771" s="1"/>
      <c r="H1771" s="1"/>
      <c r="I1771" s="27"/>
      <c r="K1771" s="1"/>
      <c r="L1771" s="1"/>
      <c r="S1771" s="1"/>
      <c r="V1771" s="1"/>
      <c r="AD1771" s="1"/>
      <c r="AE1771" s="1"/>
      <c r="AJ1771" s="1"/>
      <c r="AK1771" s="1"/>
      <c r="AP1771" s="1"/>
      <c r="AQ1771" s="1"/>
    </row>
    <row r="1772" spans="1:43" x14ac:dyDescent="0.25">
      <c r="A1772" s="1"/>
      <c r="H1772" s="1"/>
      <c r="I1772" s="27"/>
      <c r="K1772" s="1"/>
      <c r="L1772" s="1"/>
      <c r="S1772" s="1"/>
      <c r="V1772" s="1"/>
      <c r="AD1772" s="1"/>
      <c r="AE1772" s="1"/>
      <c r="AJ1772" s="1"/>
      <c r="AK1772" s="1"/>
      <c r="AP1772" s="1"/>
      <c r="AQ1772" s="1"/>
    </row>
    <row r="1773" spans="1:43" x14ac:dyDescent="0.25">
      <c r="A1773" s="1"/>
      <c r="H1773" s="1"/>
      <c r="I1773" s="27"/>
      <c r="K1773" s="1"/>
      <c r="L1773" s="1"/>
      <c r="S1773" s="1"/>
      <c r="V1773" s="1"/>
      <c r="AD1773" s="1"/>
      <c r="AE1773" s="1"/>
      <c r="AJ1773" s="1"/>
      <c r="AK1773" s="1"/>
      <c r="AP1773" s="1"/>
      <c r="AQ1773" s="1"/>
    </row>
    <row r="1774" spans="1:43" x14ac:dyDescent="0.25">
      <c r="A1774" s="1"/>
      <c r="H1774" s="1"/>
      <c r="I1774" s="27"/>
      <c r="K1774" s="1"/>
      <c r="L1774" s="1"/>
      <c r="S1774" s="1"/>
      <c r="V1774" s="1"/>
      <c r="AD1774" s="1"/>
      <c r="AE1774" s="1"/>
      <c r="AJ1774" s="1"/>
      <c r="AK1774" s="1"/>
      <c r="AP1774" s="1"/>
      <c r="AQ1774" s="1"/>
    </row>
    <row r="1775" spans="1:43" x14ac:dyDescent="0.25">
      <c r="A1775" s="1"/>
      <c r="H1775" s="1"/>
      <c r="I1775" s="27"/>
      <c r="K1775" s="1"/>
      <c r="L1775" s="1"/>
      <c r="S1775" s="1"/>
      <c r="V1775" s="1"/>
      <c r="AD1775" s="1"/>
      <c r="AE1775" s="1"/>
      <c r="AJ1775" s="1"/>
      <c r="AK1775" s="1"/>
      <c r="AP1775" s="1"/>
      <c r="AQ1775" s="1"/>
    </row>
    <row r="1776" spans="1:43" x14ac:dyDescent="0.25">
      <c r="A1776" s="1"/>
      <c r="H1776" s="1"/>
      <c r="I1776" s="27"/>
      <c r="K1776" s="1"/>
      <c r="L1776" s="1"/>
      <c r="S1776" s="1"/>
      <c r="V1776" s="1"/>
      <c r="AD1776" s="1"/>
      <c r="AE1776" s="1"/>
      <c r="AJ1776" s="1"/>
      <c r="AK1776" s="1"/>
      <c r="AP1776" s="1"/>
      <c r="AQ1776" s="1"/>
    </row>
    <row r="1777" spans="1:43" x14ac:dyDescent="0.25">
      <c r="A1777" s="1"/>
      <c r="H1777" s="1"/>
      <c r="I1777" s="27"/>
      <c r="K1777" s="1"/>
      <c r="L1777" s="1"/>
      <c r="S1777" s="1"/>
      <c r="V1777" s="1"/>
      <c r="AD1777" s="1"/>
      <c r="AE1777" s="1"/>
      <c r="AJ1777" s="1"/>
      <c r="AK1777" s="1"/>
      <c r="AP1777" s="1"/>
      <c r="AQ1777" s="1"/>
    </row>
    <row r="1778" spans="1:43" x14ac:dyDescent="0.25">
      <c r="A1778" s="1"/>
      <c r="H1778" s="1"/>
      <c r="I1778" s="27"/>
      <c r="K1778" s="1"/>
      <c r="L1778" s="1"/>
      <c r="S1778" s="1"/>
      <c r="V1778" s="1"/>
      <c r="AD1778" s="1"/>
      <c r="AE1778" s="1"/>
      <c r="AJ1778" s="1"/>
      <c r="AK1778" s="1"/>
      <c r="AP1778" s="1"/>
      <c r="AQ1778" s="1"/>
    </row>
    <row r="1779" spans="1:43" x14ac:dyDescent="0.25">
      <c r="A1779" s="1"/>
      <c r="H1779" s="1"/>
      <c r="I1779" s="27"/>
      <c r="K1779" s="1"/>
      <c r="L1779" s="1"/>
      <c r="S1779" s="1"/>
      <c r="V1779" s="1"/>
      <c r="AD1779" s="1"/>
      <c r="AE1779" s="1"/>
      <c r="AJ1779" s="1"/>
      <c r="AK1779" s="1"/>
      <c r="AP1779" s="1"/>
      <c r="AQ1779" s="1"/>
    </row>
    <row r="1780" spans="1:43" x14ac:dyDescent="0.25">
      <c r="A1780" s="1"/>
      <c r="H1780" s="1"/>
      <c r="I1780" s="27"/>
      <c r="K1780" s="1"/>
      <c r="L1780" s="1"/>
      <c r="S1780" s="1"/>
      <c r="V1780" s="1"/>
      <c r="AD1780" s="1"/>
      <c r="AE1780" s="1"/>
      <c r="AJ1780" s="1"/>
      <c r="AK1780" s="1"/>
      <c r="AP1780" s="1"/>
      <c r="AQ1780" s="1"/>
    </row>
    <row r="1781" spans="1:43" x14ac:dyDescent="0.25">
      <c r="A1781" s="1"/>
      <c r="H1781" s="1"/>
      <c r="I1781" s="27"/>
      <c r="K1781" s="1"/>
      <c r="L1781" s="1"/>
      <c r="S1781" s="1"/>
      <c r="V1781" s="1"/>
      <c r="AD1781" s="1"/>
      <c r="AE1781" s="1"/>
      <c r="AJ1781" s="1"/>
      <c r="AK1781" s="1"/>
      <c r="AP1781" s="1"/>
      <c r="AQ1781" s="1"/>
    </row>
    <row r="1782" spans="1:43" x14ac:dyDescent="0.25">
      <c r="A1782" s="1"/>
      <c r="H1782" s="1"/>
      <c r="I1782" s="27"/>
      <c r="K1782" s="1"/>
      <c r="L1782" s="1"/>
      <c r="S1782" s="1"/>
      <c r="V1782" s="1"/>
      <c r="AD1782" s="1"/>
      <c r="AE1782" s="1"/>
      <c r="AJ1782" s="1"/>
      <c r="AK1782" s="1"/>
      <c r="AP1782" s="1"/>
      <c r="AQ1782" s="1"/>
    </row>
    <row r="1783" spans="1:43" x14ac:dyDescent="0.25">
      <c r="A1783" s="1"/>
      <c r="H1783" s="1"/>
      <c r="I1783" s="27"/>
      <c r="K1783" s="1"/>
      <c r="L1783" s="1"/>
      <c r="S1783" s="1"/>
      <c r="V1783" s="1"/>
      <c r="AD1783" s="1"/>
      <c r="AE1783" s="1"/>
      <c r="AJ1783" s="1"/>
      <c r="AK1783" s="1"/>
      <c r="AP1783" s="1"/>
      <c r="AQ1783" s="1"/>
    </row>
    <row r="1784" spans="1:43" x14ac:dyDescent="0.25">
      <c r="A1784" s="1"/>
      <c r="H1784" s="1"/>
      <c r="I1784" s="27"/>
      <c r="K1784" s="1"/>
      <c r="L1784" s="1"/>
      <c r="S1784" s="1"/>
      <c r="V1784" s="1"/>
      <c r="AD1784" s="1"/>
      <c r="AE1784" s="1"/>
      <c r="AJ1784" s="1"/>
      <c r="AK1784" s="1"/>
      <c r="AP1784" s="1"/>
      <c r="AQ1784" s="1"/>
    </row>
    <row r="1785" spans="1:43" x14ac:dyDescent="0.25">
      <c r="A1785" s="1"/>
      <c r="H1785" s="1"/>
      <c r="I1785" s="27"/>
      <c r="K1785" s="1"/>
      <c r="L1785" s="1"/>
      <c r="S1785" s="1"/>
      <c r="V1785" s="1"/>
      <c r="AD1785" s="1"/>
      <c r="AE1785" s="1"/>
      <c r="AJ1785" s="1"/>
      <c r="AK1785" s="1"/>
      <c r="AP1785" s="1"/>
      <c r="AQ1785" s="1"/>
    </row>
    <row r="1786" spans="1:43" x14ac:dyDescent="0.25">
      <c r="A1786" s="1"/>
      <c r="H1786" s="1"/>
      <c r="I1786" s="27"/>
      <c r="K1786" s="1"/>
      <c r="L1786" s="1"/>
      <c r="S1786" s="1"/>
      <c r="V1786" s="1"/>
      <c r="AD1786" s="1"/>
      <c r="AE1786" s="1"/>
      <c r="AJ1786" s="1"/>
      <c r="AK1786" s="1"/>
      <c r="AP1786" s="1"/>
      <c r="AQ1786" s="1"/>
    </row>
    <row r="1787" spans="1:43" x14ac:dyDescent="0.25">
      <c r="A1787" s="1"/>
      <c r="H1787" s="1"/>
      <c r="I1787" s="27"/>
      <c r="K1787" s="1"/>
      <c r="L1787" s="1"/>
      <c r="S1787" s="1"/>
      <c r="V1787" s="1"/>
      <c r="AD1787" s="1"/>
      <c r="AE1787" s="1"/>
      <c r="AJ1787" s="1"/>
      <c r="AK1787" s="1"/>
      <c r="AP1787" s="1"/>
      <c r="AQ1787" s="1"/>
    </row>
    <row r="1788" spans="1:43" x14ac:dyDescent="0.25">
      <c r="A1788" s="1"/>
      <c r="H1788" s="1"/>
      <c r="I1788" s="27"/>
      <c r="K1788" s="1"/>
      <c r="L1788" s="1"/>
      <c r="S1788" s="1"/>
      <c r="V1788" s="1"/>
      <c r="AD1788" s="1"/>
      <c r="AE1788" s="1"/>
      <c r="AJ1788" s="1"/>
      <c r="AK1788" s="1"/>
      <c r="AP1788" s="1"/>
      <c r="AQ1788" s="1"/>
    </row>
    <row r="1789" spans="1:43" x14ac:dyDescent="0.25">
      <c r="A1789" s="1"/>
      <c r="H1789" s="1"/>
      <c r="I1789" s="27"/>
      <c r="K1789" s="1"/>
      <c r="L1789" s="1"/>
      <c r="S1789" s="1"/>
      <c r="V1789" s="1"/>
      <c r="AD1789" s="1"/>
      <c r="AE1789" s="1"/>
      <c r="AJ1789" s="1"/>
      <c r="AK1789" s="1"/>
      <c r="AP1789" s="1"/>
      <c r="AQ1789" s="1"/>
    </row>
    <row r="1790" spans="1:43" x14ac:dyDescent="0.25">
      <c r="A1790" s="1"/>
      <c r="H1790" s="1"/>
      <c r="I1790" s="27"/>
      <c r="K1790" s="1"/>
      <c r="L1790" s="1"/>
      <c r="S1790" s="1"/>
      <c r="V1790" s="1"/>
      <c r="AD1790" s="1"/>
      <c r="AE1790" s="1"/>
      <c r="AJ1790" s="1"/>
      <c r="AK1790" s="1"/>
      <c r="AP1790" s="1"/>
      <c r="AQ1790" s="1"/>
    </row>
    <row r="1791" spans="1:43" x14ac:dyDescent="0.25">
      <c r="A1791" s="1"/>
      <c r="H1791" s="1"/>
      <c r="I1791" s="27"/>
      <c r="K1791" s="1"/>
      <c r="L1791" s="1"/>
      <c r="S1791" s="1"/>
      <c r="V1791" s="1"/>
      <c r="AD1791" s="1"/>
      <c r="AE1791" s="1"/>
      <c r="AJ1791" s="1"/>
      <c r="AK1791" s="1"/>
      <c r="AP1791" s="1"/>
      <c r="AQ1791" s="1"/>
    </row>
    <row r="1792" spans="1:43" x14ac:dyDescent="0.25">
      <c r="A1792" s="1"/>
      <c r="H1792" s="1"/>
      <c r="I1792" s="27"/>
      <c r="K1792" s="1"/>
      <c r="L1792" s="1"/>
      <c r="S1792" s="1"/>
      <c r="V1792" s="1"/>
      <c r="AD1792" s="1"/>
      <c r="AE1792" s="1"/>
      <c r="AJ1792" s="1"/>
      <c r="AK1792" s="1"/>
      <c r="AP1792" s="1"/>
      <c r="AQ1792" s="1"/>
    </row>
    <row r="1793" spans="1:43" x14ac:dyDescent="0.25">
      <c r="A1793" s="1"/>
      <c r="H1793" s="1"/>
      <c r="I1793" s="27"/>
      <c r="K1793" s="1"/>
      <c r="L1793" s="1"/>
      <c r="S1793" s="1"/>
      <c r="V1793" s="1"/>
      <c r="AD1793" s="1"/>
      <c r="AE1793" s="1"/>
      <c r="AJ1793" s="1"/>
      <c r="AK1793" s="1"/>
      <c r="AP1793" s="1"/>
      <c r="AQ1793" s="1"/>
    </row>
    <row r="1794" spans="1:43" x14ac:dyDescent="0.25">
      <c r="A1794" s="1"/>
      <c r="H1794" s="1"/>
      <c r="I1794" s="27"/>
      <c r="K1794" s="1"/>
      <c r="L1794" s="1"/>
      <c r="S1794" s="1"/>
      <c r="V1794" s="1"/>
      <c r="AD1794" s="1"/>
      <c r="AE1794" s="1"/>
      <c r="AJ1794" s="1"/>
      <c r="AK1794" s="1"/>
      <c r="AP1794" s="1"/>
      <c r="AQ1794" s="1"/>
    </row>
    <row r="1795" spans="1:43" x14ac:dyDescent="0.25">
      <c r="A1795" s="1"/>
      <c r="H1795" s="1"/>
      <c r="I1795" s="27"/>
      <c r="K1795" s="1"/>
      <c r="L1795" s="1"/>
      <c r="S1795" s="1"/>
      <c r="V1795" s="1"/>
      <c r="AD1795" s="1"/>
      <c r="AE1795" s="1"/>
      <c r="AJ1795" s="1"/>
      <c r="AK1795" s="1"/>
      <c r="AP1795" s="1"/>
      <c r="AQ1795" s="1"/>
    </row>
    <row r="1796" spans="1:43" x14ac:dyDescent="0.25">
      <c r="A1796" s="1"/>
      <c r="H1796" s="1"/>
      <c r="I1796" s="27"/>
      <c r="K1796" s="1"/>
      <c r="L1796" s="1"/>
      <c r="S1796" s="1"/>
      <c r="V1796" s="1"/>
      <c r="AD1796" s="1"/>
      <c r="AE1796" s="1"/>
      <c r="AJ1796" s="1"/>
      <c r="AK1796" s="1"/>
      <c r="AP1796" s="1"/>
      <c r="AQ1796" s="1"/>
    </row>
    <row r="1797" spans="1:43" x14ac:dyDescent="0.25">
      <c r="A1797" s="1"/>
      <c r="H1797" s="1"/>
      <c r="I1797" s="27"/>
      <c r="K1797" s="1"/>
      <c r="L1797" s="1"/>
      <c r="S1797" s="1"/>
      <c r="V1797" s="1"/>
      <c r="AD1797" s="1"/>
      <c r="AE1797" s="1"/>
      <c r="AJ1797" s="1"/>
      <c r="AK1797" s="1"/>
      <c r="AP1797" s="1"/>
      <c r="AQ1797" s="1"/>
    </row>
    <row r="1798" spans="1:43" x14ac:dyDescent="0.25">
      <c r="A1798" s="1"/>
      <c r="H1798" s="1"/>
      <c r="I1798" s="27"/>
      <c r="K1798" s="1"/>
      <c r="L1798" s="1"/>
      <c r="S1798" s="1"/>
      <c r="V1798" s="1"/>
      <c r="AD1798" s="1"/>
      <c r="AE1798" s="1"/>
      <c r="AJ1798" s="1"/>
      <c r="AK1798" s="1"/>
      <c r="AP1798" s="1"/>
      <c r="AQ1798" s="1"/>
    </row>
    <row r="1799" spans="1:43" x14ac:dyDescent="0.25">
      <c r="A1799" s="1"/>
      <c r="H1799" s="1"/>
      <c r="I1799" s="27"/>
      <c r="K1799" s="1"/>
      <c r="L1799" s="1"/>
      <c r="S1799" s="1"/>
      <c r="V1799" s="1"/>
      <c r="AD1799" s="1"/>
      <c r="AE1799" s="1"/>
      <c r="AJ1799" s="1"/>
      <c r="AK1799" s="1"/>
      <c r="AP1799" s="1"/>
      <c r="AQ1799" s="1"/>
    </row>
    <row r="1800" spans="1:43" x14ac:dyDescent="0.25">
      <c r="A1800" s="1"/>
      <c r="H1800" s="1"/>
      <c r="I1800" s="27"/>
      <c r="K1800" s="1"/>
      <c r="L1800" s="1"/>
      <c r="S1800" s="1"/>
      <c r="V1800" s="1"/>
      <c r="AD1800" s="1"/>
      <c r="AE1800" s="1"/>
      <c r="AJ1800" s="1"/>
      <c r="AK1800" s="1"/>
      <c r="AP1800" s="1"/>
      <c r="AQ1800" s="1"/>
    </row>
    <row r="1801" spans="1:43" x14ac:dyDescent="0.25">
      <c r="A1801" s="1"/>
      <c r="H1801" s="1"/>
      <c r="I1801" s="27"/>
      <c r="K1801" s="1"/>
      <c r="L1801" s="1"/>
      <c r="S1801" s="1"/>
      <c r="V1801" s="1"/>
      <c r="AD1801" s="1"/>
      <c r="AE1801" s="1"/>
      <c r="AJ1801" s="1"/>
      <c r="AK1801" s="1"/>
      <c r="AP1801" s="1"/>
      <c r="AQ1801" s="1"/>
    </row>
    <row r="1802" spans="1:43" x14ac:dyDescent="0.25">
      <c r="A1802" s="1"/>
      <c r="H1802" s="1"/>
      <c r="I1802" s="27"/>
      <c r="K1802" s="1"/>
      <c r="L1802" s="1"/>
      <c r="S1802" s="1"/>
      <c r="V1802" s="1"/>
      <c r="AD1802" s="1"/>
      <c r="AE1802" s="1"/>
      <c r="AJ1802" s="1"/>
      <c r="AK1802" s="1"/>
      <c r="AP1802" s="1"/>
      <c r="AQ1802" s="1"/>
    </row>
    <row r="1803" spans="1:43" x14ac:dyDescent="0.25">
      <c r="A1803" s="1"/>
      <c r="H1803" s="1"/>
      <c r="I1803" s="27"/>
      <c r="K1803" s="1"/>
      <c r="L1803" s="1"/>
      <c r="S1803" s="1"/>
      <c r="V1803" s="1"/>
      <c r="AD1803" s="1"/>
      <c r="AE1803" s="1"/>
      <c r="AJ1803" s="1"/>
      <c r="AK1803" s="1"/>
      <c r="AP1803" s="1"/>
      <c r="AQ1803" s="1"/>
    </row>
    <row r="1804" spans="1:43" x14ac:dyDescent="0.25">
      <c r="A1804" s="1"/>
      <c r="H1804" s="1"/>
      <c r="I1804" s="27"/>
      <c r="K1804" s="1"/>
      <c r="L1804" s="1"/>
      <c r="S1804" s="1"/>
      <c r="V1804" s="1"/>
      <c r="AD1804" s="1"/>
      <c r="AE1804" s="1"/>
      <c r="AJ1804" s="1"/>
      <c r="AK1804" s="1"/>
      <c r="AP1804" s="1"/>
      <c r="AQ1804" s="1"/>
    </row>
    <row r="1805" spans="1:43" x14ac:dyDescent="0.25">
      <c r="A1805" s="1"/>
      <c r="H1805" s="1"/>
      <c r="I1805" s="27"/>
      <c r="K1805" s="1"/>
      <c r="L1805" s="1"/>
      <c r="S1805" s="1"/>
      <c r="V1805" s="1"/>
      <c r="AD1805" s="1"/>
      <c r="AE1805" s="1"/>
      <c r="AJ1805" s="1"/>
      <c r="AK1805" s="1"/>
      <c r="AP1805" s="1"/>
      <c r="AQ1805" s="1"/>
    </row>
    <row r="1806" spans="1:43" x14ac:dyDescent="0.25">
      <c r="A1806" s="1"/>
      <c r="H1806" s="1"/>
      <c r="I1806" s="27"/>
      <c r="K1806" s="1"/>
      <c r="L1806" s="1"/>
      <c r="S1806" s="1"/>
      <c r="V1806" s="1"/>
      <c r="AD1806" s="1"/>
      <c r="AE1806" s="1"/>
      <c r="AJ1806" s="1"/>
      <c r="AK1806" s="1"/>
      <c r="AP1806" s="1"/>
      <c r="AQ1806" s="1"/>
    </row>
    <row r="1807" spans="1:43" x14ac:dyDescent="0.25">
      <c r="A1807" s="1"/>
      <c r="H1807" s="1"/>
      <c r="I1807" s="27"/>
      <c r="K1807" s="1"/>
      <c r="L1807" s="1"/>
      <c r="S1807" s="1"/>
      <c r="V1807" s="1"/>
      <c r="AD1807" s="1"/>
      <c r="AE1807" s="1"/>
      <c r="AJ1807" s="1"/>
      <c r="AK1807" s="1"/>
      <c r="AP1807" s="1"/>
      <c r="AQ1807" s="1"/>
    </row>
    <row r="1808" spans="1:43" x14ac:dyDescent="0.25">
      <c r="A1808" s="1"/>
      <c r="H1808" s="1"/>
      <c r="I1808" s="27"/>
      <c r="K1808" s="1"/>
      <c r="L1808" s="1"/>
      <c r="S1808" s="1"/>
      <c r="V1808" s="1"/>
      <c r="AD1808" s="1"/>
      <c r="AE1808" s="1"/>
      <c r="AJ1808" s="1"/>
      <c r="AK1808" s="1"/>
      <c r="AP1808" s="1"/>
      <c r="AQ1808" s="1"/>
    </row>
    <row r="1809" spans="1:43" x14ac:dyDescent="0.25">
      <c r="A1809" s="1"/>
      <c r="H1809" s="1"/>
      <c r="I1809" s="27"/>
      <c r="K1809" s="1"/>
      <c r="L1809" s="1"/>
      <c r="S1809" s="1"/>
      <c r="V1809" s="1"/>
      <c r="AD1809" s="1"/>
      <c r="AE1809" s="1"/>
      <c r="AJ1809" s="1"/>
      <c r="AK1809" s="1"/>
      <c r="AP1809" s="1"/>
      <c r="AQ1809" s="1"/>
    </row>
    <row r="1810" spans="1:43" x14ac:dyDescent="0.25">
      <c r="A1810" s="1"/>
      <c r="H1810" s="1"/>
      <c r="I1810" s="27"/>
      <c r="K1810" s="1"/>
      <c r="L1810" s="1"/>
      <c r="S1810" s="1"/>
      <c r="V1810" s="1"/>
      <c r="AD1810" s="1"/>
      <c r="AE1810" s="1"/>
      <c r="AJ1810" s="1"/>
      <c r="AK1810" s="1"/>
      <c r="AP1810" s="1"/>
      <c r="AQ1810" s="1"/>
    </row>
    <row r="1811" spans="1:43" x14ac:dyDescent="0.25">
      <c r="A1811" s="1"/>
      <c r="H1811" s="1"/>
      <c r="I1811" s="27"/>
      <c r="K1811" s="1"/>
      <c r="L1811" s="1"/>
      <c r="S1811" s="1"/>
      <c r="V1811" s="1"/>
      <c r="AD1811" s="1"/>
      <c r="AE1811" s="1"/>
      <c r="AJ1811" s="1"/>
      <c r="AK1811" s="1"/>
      <c r="AP1811" s="1"/>
      <c r="AQ1811" s="1"/>
    </row>
    <row r="1812" spans="1:43" x14ac:dyDescent="0.25">
      <c r="A1812" s="1"/>
      <c r="H1812" s="1"/>
      <c r="I1812" s="27"/>
      <c r="K1812" s="1"/>
      <c r="L1812" s="1"/>
      <c r="S1812" s="1"/>
      <c r="V1812" s="1"/>
      <c r="AD1812" s="1"/>
      <c r="AE1812" s="1"/>
      <c r="AJ1812" s="1"/>
      <c r="AK1812" s="1"/>
      <c r="AP1812" s="1"/>
      <c r="AQ1812" s="1"/>
    </row>
    <row r="1813" spans="1:43" x14ac:dyDescent="0.25">
      <c r="A1813" s="1"/>
      <c r="H1813" s="1"/>
      <c r="I1813" s="27"/>
      <c r="K1813" s="1"/>
      <c r="L1813" s="1"/>
      <c r="S1813" s="1"/>
      <c r="V1813" s="1"/>
      <c r="AD1813" s="1"/>
      <c r="AE1813" s="1"/>
      <c r="AJ1813" s="1"/>
      <c r="AK1813" s="1"/>
      <c r="AP1813" s="1"/>
      <c r="AQ1813" s="1"/>
    </row>
    <row r="1814" spans="1:43" x14ac:dyDescent="0.25">
      <c r="A1814" s="1"/>
      <c r="H1814" s="1"/>
      <c r="I1814" s="27"/>
      <c r="K1814" s="1"/>
      <c r="L1814" s="1"/>
      <c r="S1814" s="1"/>
      <c r="V1814" s="1"/>
      <c r="AD1814" s="1"/>
      <c r="AE1814" s="1"/>
      <c r="AJ1814" s="1"/>
      <c r="AK1814" s="1"/>
      <c r="AP1814" s="1"/>
      <c r="AQ1814" s="1"/>
    </row>
    <row r="1815" spans="1:43" x14ac:dyDescent="0.25">
      <c r="A1815" s="1"/>
      <c r="H1815" s="1"/>
      <c r="I1815" s="27"/>
      <c r="K1815" s="1"/>
      <c r="L1815" s="1"/>
      <c r="S1815" s="1"/>
      <c r="V1815" s="1"/>
      <c r="AD1815" s="1"/>
      <c r="AE1815" s="1"/>
      <c r="AJ1815" s="1"/>
      <c r="AK1815" s="1"/>
      <c r="AP1815" s="1"/>
      <c r="AQ1815" s="1"/>
    </row>
    <row r="1816" spans="1:43" x14ac:dyDescent="0.25">
      <c r="A1816" s="1"/>
      <c r="H1816" s="1"/>
      <c r="I1816" s="27"/>
      <c r="K1816" s="1"/>
      <c r="L1816" s="1"/>
      <c r="S1816" s="1"/>
      <c r="V1816" s="1"/>
      <c r="AD1816" s="1"/>
      <c r="AE1816" s="1"/>
      <c r="AJ1816" s="1"/>
      <c r="AK1816" s="1"/>
      <c r="AP1816" s="1"/>
      <c r="AQ1816" s="1"/>
    </row>
    <row r="1817" spans="1:43" x14ac:dyDescent="0.25">
      <c r="A1817" s="1"/>
      <c r="H1817" s="1"/>
      <c r="I1817" s="27"/>
      <c r="K1817" s="1"/>
      <c r="L1817" s="1"/>
      <c r="S1817" s="1"/>
      <c r="V1817" s="1"/>
      <c r="AD1817" s="1"/>
      <c r="AE1817" s="1"/>
      <c r="AJ1817" s="1"/>
      <c r="AK1817" s="1"/>
      <c r="AP1817" s="1"/>
      <c r="AQ1817" s="1"/>
    </row>
    <row r="1818" spans="1:43" x14ac:dyDescent="0.25">
      <c r="A1818" s="1"/>
      <c r="H1818" s="1"/>
      <c r="I1818" s="27"/>
      <c r="K1818" s="1"/>
      <c r="L1818" s="1"/>
      <c r="S1818" s="1"/>
      <c r="V1818" s="1"/>
      <c r="AD1818" s="1"/>
      <c r="AE1818" s="1"/>
      <c r="AJ1818" s="1"/>
      <c r="AK1818" s="1"/>
      <c r="AP1818" s="1"/>
      <c r="AQ1818" s="1"/>
    </row>
    <row r="1819" spans="1:43" x14ac:dyDescent="0.25">
      <c r="A1819" s="1"/>
      <c r="H1819" s="1"/>
      <c r="I1819" s="27"/>
      <c r="K1819" s="1"/>
      <c r="L1819" s="1"/>
      <c r="S1819" s="1"/>
      <c r="V1819" s="1"/>
      <c r="AD1819" s="1"/>
      <c r="AE1819" s="1"/>
      <c r="AJ1819" s="1"/>
      <c r="AK1819" s="1"/>
      <c r="AP1819" s="1"/>
      <c r="AQ1819" s="1"/>
    </row>
    <row r="1820" spans="1:43" x14ac:dyDescent="0.25">
      <c r="A1820" s="1"/>
      <c r="H1820" s="1"/>
      <c r="I1820" s="27"/>
      <c r="K1820" s="1"/>
      <c r="L1820" s="1"/>
      <c r="S1820" s="1"/>
      <c r="V1820" s="1"/>
      <c r="AD1820" s="1"/>
      <c r="AE1820" s="1"/>
      <c r="AJ1820" s="1"/>
      <c r="AK1820" s="1"/>
      <c r="AP1820" s="1"/>
      <c r="AQ1820" s="1"/>
    </row>
    <row r="1821" spans="1:43" x14ac:dyDescent="0.25">
      <c r="A1821" s="1"/>
      <c r="H1821" s="1"/>
      <c r="I1821" s="27"/>
      <c r="K1821" s="1"/>
      <c r="L1821" s="1"/>
      <c r="S1821" s="1"/>
      <c r="V1821" s="1"/>
      <c r="AD1821" s="1"/>
      <c r="AE1821" s="1"/>
      <c r="AJ1821" s="1"/>
      <c r="AK1821" s="1"/>
      <c r="AP1821" s="1"/>
      <c r="AQ1821" s="1"/>
    </row>
    <row r="1822" spans="1:43" x14ac:dyDescent="0.25">
      <c r="A1822" s="1"/>
      <c r="H1822" s="1"/>
      <c r="I1822" s="27"/>
      <c r="K1822" s="1"/>
      <c r="L1822" s="1"/>
      <c r="S1822" s="1"/>
      <c r="V1822" s="1"/>
      <c r="AD1822" s="1"/>
      <c r="AE1822" s="1"/>
      <c r="AJ1822" s="1"/>
      <c r="AK1822" s="1"/>
      <c r="AP1822" s="1"/>
      <c r="AQ1822" s="1"/>
    </row>
    <row r="1823" spans="1:43" x14ac:dyDescent="0.25">
      <c r="A1823" s="1"/>
      <c r="H1823" s="1"/>
      <c r="I1823" s="27"/>
      <c r="K1823" s="1"/>
      <c r="L1823" s="1"/>
      <c r="S1823" s="1"/>
      <c r="V1823" s="1"/>
      <c r="AD1823" s="1"/>
      <c r="AE1823" s="1"/>
      <c r="AJ1823" s="1"/>
      <c r="AK1823" s="1"/>
      <c r="AP1823" s="1"/>
      <c r="AQ1823" s="1"/>
    </row>
    <row r="1824" spans="1:43" x14ac:dyDescent="0.25">
      <c r="A1824" s="1"/>
      <c r="H1824" s="1"/>
      <c r="I1824" s="27"/>
      <c r="K1824" s="1"/>
      <c r="L1824" s="1"/>
      <c r="S1824" s="1"/>
      <c r="V1824" s="1"/>
      <c r="AD1824" s="1"/>
      <c r="AE1824" s="1"/>
      <c r="AJ1824" s="1"/>
      <c r="AK1824" s="1"/>
      <c r="AP1824" s="1"/>
      <c r="AQ1824" s="1"/>
    </row>
    <row r="1825" spans="1:43" x14ac:dyDescent="0.25">
      <c r="A1825" s="1"/>
      <c r="H1825" s="1"/>
      <c r="I1825" s="27"/>
      <c r="K1825" s="1"/>
      <c r="L1825" s="1"/>
      <c r="S1825" s="1"/>
      <c r="V1825" s="1"/>
      <c r="AD1825" s="1"/>
      <c r="AE1825" s="1"/>
      <c r="AJ1825" s="1"/>
      <c r="AK1825" s="1"/>
      <c r="AP1825" s="1"/>
      <c r="AQ1825" s="1"/>
    </row>
    <row r="1826" spans="1:43" x14ac:dyDescent="0.25">
      <c r="A1826" s="1"/>
      <c r="H1826" s="1"/>
      <c r="I1826" s="27"/>
      <c r="K1826" s="1"/>
      <c r="L1826" s="1"/>
      <c r="S1826" s="1"/>
      <c r="V1826" s="1"/>
      <c r="AD1826" s="1"/>
      <c r="AE1826" s="1"/>
      <c r="AJ1826" s="1"/>
      <c r="AK1826" s="1"/>
      <c r="AP1826" s="1"/>
      <c r="AQ1826" s="1"/>
    </row>
    <row r="1827" spans="1:43" x14ac:dyDescent="0.25">
      <c r="A1827" s="1"/>
      <c r="H1827" s="1"/>
      <c r="I1827" s="27"/>
      <c r="K1827" s="1"/>
      <c r="L1827" s="1"/>
      <c r="S1827" s="1"/>
      <c r="V1827" s="1"/>
      <c r="AD1827" s="1"/>
      <c r="AE1827" s="1"/>
      <c r="AJ1827" s="1"/>
      <c r="AK1827" s="1"/>
      <c r="AP1827" s="1"/>
      <c r="AQ1827" s="1"/>
    </row>
    <row r="1828" spans="1:43" x14ac:dyDescent="0.25">
      <c r="A1828" s="1"/>
      <c r="H1828" s="1"/>
      <c r="I1828" s="27"/>
      <c r="K1828" s="1"/>
      <c r="L1828" s="1"/>
      <c r="S1828" s="1"/>
      <c r="V1828" s="1"/>
      <c r="AD1828" s="1"/>
      <c r="AE1828" s="1"/>
      <c r="AJ1828" s="1"/>
      <c r="AK1828" s="1"/>
      <c r="AP1828" s="1"/>
      <c r="AQ1828" s="1"/>
    </row>
    <row r="1829" spans="1:43" x14ac:dyDescent="0.25">
      <c r="A1829" s="1"/>
      <c r="H1829" s="1"/>
      <c r="I1829" s="27"/>
      <c r="K1829" s="1"/>
      <c r="L1829" s="1"/>
      <c r="S1829" s="1"/>
      <c r="V1829" s="1"/>
      <c r="AD1829" s="1"/>
      <c r="AE1829" s="1"/>
      <c r="AJ1829" s="1"/>
      <c r="AK1829" s="1"/>
      <c r="AP1829" s="1"/>
      <c r="AQ1829" s="1"/>
    </row>
    <row r="1830" spans="1:43" x14ac:dyDescent="0.25">
      <c r="A1830" s="1"/>
      <c r="H1830" s="1"/>
      <c r="I1830" s="27"/>
      <c r="K1830" s="1"/>
      <c r="L1830" s="1"/>
      <c r="S1830" s="1"/>
      <c r="V1830" s="1"/>
      <c r="AD1830" s="1"/>
      <c r="AE1830" s="1"/>
      <c r="AJ1830" s="1"/>
      <c r="AK1830" s="1"/>
      <c r="AP1830" s="1"/>
      <c r="AQ1830" s="1"/>
    </row>
    <row r="1831" spans="1:43" x14ac:dyDescent="0.25">
      <c r="A1831" s="1"/>
      <c r="H1831" s="1"/>
      <c r="I1831" s="27"/>
      <c r="K1831" s="1"/>
      <c r="L1831" s="1"/>
      <c r="S1831" s="1"/>
      <c r="V1831" s="1"/>
      <c r="AD1831" s="1"/>
      <c r="AE1831" s="1"/>
      <c r="AJ1831" s="1"/>
      <c r="AK1831" s="1"/>
      <c r="AP1831" s="1"/>
      <c r="AQ1831" s="1"/>
    </row>
    <row r="1832" spans="1:43" x14ac:dyDescent="0.25">
      <c r="A1832" s="1"/>
      <c r="H1832" s="1"/>
      <c r="I1832" s="27"/>
      <c r="K1832" s="1"/>
      <c r="L1832" s="1"/>
      <c r="S1832" s="1"/>
      <c r="V1832" s="1"/>
      <c r="AD1832" s="1"/>
      <c r="AE1832" s="1"/>
      <c r="AJ1832" s="1"/>
      <c r="AK1832" s="1"/>
      <c r="AP1832" s="1"/>
      <c r="AQ1832" s="1"/>
    </row>
    <row r="1833" spans="1:43" x14ac:dyDescent="0.25">
      <c r="A1833" s="1"/>
      <c r="H1833" s="1"/>
      <c r="I1833" s="27"/>
      <c r="K1833" s="1"/>
      <c r="L1833" s="1"/>
      <c r="S1833" s="1"/>
      <c r="V1833" s="1"/>
      <c r="AD1833" s="1"/>
      <c r="AE1833" s="1"/>
      <c r="AJ1833" s="1"/>
      <c r="AK1833" s="1"/>
      <c r="AP1833" s="1"/>
      <c r="AQ1833" s="1"/>
    </row>
    <row r="1834" spans="1:43" x14ac:dyDescent="0.25">
      <c r="A1834" s="1"/>
      <c r="H1834" s="1"/>
      <c r="I1834" s="27"/>
      <c r="K1834" s="1"/>
      <c r="L1834" s="1"/>
      <c r="S1834" s="1"/>
      <c r="V1834" s="1"/>
      <c r="AD1834" s="1"/>
      <c r="AE1834" s="1"/>
      <c r="AJ1834" s="1"/>
      <c r="AK1834" s="1"/>
      <c r="AP1834" s="1"/>
      <c r="AQ1834" s="1"/>
    </row>
    <row r="1835" spans="1:43" x14ac:dyDescent="0.25">
      <c r="A1835" s="1"/>
      <c r="H1835" s="1"/>
      <c r="I1835" s="27"/>
      <c r="K1835" s="1"/>
      <c r="L1835" s="1"/>
      <c r="S1835" s="1"/>
      <c r="V1835" s="1"/>
      <c r="AD1835" s="1"/>
      <c r="AE1835" s="1"/>
      <c r="AJ1835" s="1"/>
      <c r="AK1835" s="1"/>
      <c r="AP1835" s="1"/>
      <c r="AQ1835" s="1"/>
    </row>
    <row r="1836" spans="1:43" x14ac:dyDescent="0.25">
      <c r="A1836" s="1"/>
      <c r="H1836" s="1"/>
      <c r="I1836" s="27"/>
      <c r="K1836" s="1"/>
      <c r="L1836" s="1"/>
      <c r="S1836" s="1"/>
      <c r="V1836" s="1"/>
      <c r="AD1836" s="1"/>
      <c r="AE1836" s="1"/>
      <c r="AJ1836" s="1"/>
      <c r="AK1836" s="1"/>
      <c r="AP1836" s="1"/>
      <c r="AQ1836" s="1"/>
    </row>
    <row r="1837" spans="1:43" x14ac:dyDescent="0.25">
      <c r="A1837" s="1"/>
      <c r="H1837" s="1"/>
      <c r="I1837" s="27"/>
      <c r="K1837" s="1"/>
      <c r="L1837" s="1"/>
      <c r="S1837" s="1"/>
      <c r="V1837" s="1"/>
      <c r="AD1837" s="1"/>
      <c r="AE1837" s="1"/>
      <c r="AJ1837" s="1"/>
      <c r="AK1837" s="1"/>
      <c r="AP1837" s="1"/>
      <c r="AQ1837" s="1"/>
    </row>
    <row r="1838" spans="1:43" x14ac:dyDescent="0.25">
      <c r="A1838" s="1"/>
      <c r="H1838" s="1"/>
      <c r="I1838" s="27"/>
      <c r="K1838" s="1"/>
      <c r="L1838" s="1"/>
      <c r="S1838" s="1"/>
      <c r="V1838" s="1"/>
      <c r="AD1838" s="1"/>
      <c r="AE1838" s="1"/>
      <c r="AJ1838" s="1"/>
      <c r="AK1838" s="1"/>
      <c r="AP1838" s="1"/>
      <c r="AQ1838" s="1"/>
    </row>
    <row r="1839" spans="1:43" x14ac:dyDescent="0.25">
      <c r="A1839" s="1"/>
      <c r="H1839" s="1"/>
      <c r="I1839" s="27"/>
      <c r="K1839" s="1"/>
      <c r="L1839" s="1"/>
      <c r="S1839" s="1"/>
      <c r="V1839" s="1"/>
      <c r="AD1839" s="1"/>
      <c r="AE1839" s="1"/>
      <c r="AJ1839" s="1"/>
      <c r="AK1839" s="1"/>
      <c r="AP1839" s="1"/>
      <c r="AQ1839" s="1"/>
    </row>
    <row r="1840" spans="1:43" x14ac:dyDescent="0.25">
      <c r="A1840" s="1"/>
      <c r="H1840" s="1"/>
      <c r="I1840" s="27"/>
      <c r="K1840" s="1"/>
      <c r="L1840" s="1"/>
      <c r="S1840" s="1"/>
      <c r="V1840" s="1"/>
      <c r="AD1840" s="1"/>
      <c r="AE1840" s="1"/>
      <c r="AJ1840" s="1"/>
      <c r="AK1840" s="1"/>
      <c r="AP1840" s="1"/>
      <c r="AQ1840" s="1"/>
    </row>
    <row r="1841" spans="1:43" x14ac:dyDescent="0.25">
      <c r="A1841" s="1"/>
      <c r="H1841" s="1"/>
      <c r="I1841" s="27"/>
      <c r="K1841" s="1"/>
      <c r="L1841" s="1"/>
      <c r="S1841" s="1"/>
      <c r="V1841" s="1"/>
      <c r="AD1841" s="1"/>
      <c r="AE1841" s="1"/>
      <c r="AJ1841" s="1"/>
      <c r="AK1841" s="1"/>
      <c r="AP1841" s="1"/>
      <c r="AQ1841" s="1"/>
    </row>
    <row r="1842" spans="1:43" x14ac:dyDescent="0.25">
      <c r="A1842" s="1"/>
      <c r="H1842" s="1"/>
      <c r="I1842" s="27"/>
      <c r="K1842" s="1"/>
      <c r="L1842" s="1"/>
      <c r="S1842" s="1"/>
      <c r="V1842" s="1"/>
      <c r="AD1842" s="1"/>
      <c r="AE1842" s="1"/>
      <c r="AJ1842" s="1"/>
      <c r="AK1842" s="1"/>
      <c r="AP1842" s="1"/>
      <c r="AQ1842" s="1"/>
    </row>
    <row r="1843" spans="1:43" x14ac:dyDescent="0.25">
      <c r="A1843" s="1"/>
      <c r="H1843" s="1"/>
      <c r="I1843" s="27"/>
      <c r="K1843" s="1"/>
      <c r="L1843" s="1"/>
      <c r="S1843" s="1"/>
      <c r="V1843" s="1"/>
      <c r="AD1843" s="1"/>
      <c r="AE1843" s="1"/>
      <c r="AJ1843" s="1"/>
      <c r="AK1843" s="1"/>
      <c r="AP1843" s="1"/>
      <c r="AQ1843" s="1"/>
    </row>
    <row r="1844" spans="1:43" x14ac:dyDescent="0.25">
      <c r="A1844" s="1"/>
      <c r="H1844" s="1"/>
      <c r="I1844" s="27"/>
      <c r="K1844" s="1"/>
      <c r="L1844" s="1"/>
      <c r="S1844" s="1"/>
      <c r="V1844" s="1"/>
      <c r="AD1844" s="1"/>
      <c r="AE1844" s="1"/>
      <c r="AJ1844" s="1"/>
      <c r="AK1844" s="1"/>
      <c r="AP1844" s="1"/>
      <c r="AQ1844" s="1"/>
    </row>
    <row r="1845" spans="1:43" x14ac:dyDescent="0.25">
      <c r="A1845" s="1"/>
      <c r="H1845" s="1"/>
      <c r="I1845" s="27"/>
      <c r="K1845" s="1"/>
      <c r="L1845" s="1"/>
      <c r="S1845" s="1"/>
      <c r="V1845" s="1"/>
      <c r="AD1845" s="1"/>
      <c r="AE1845" s="1"/>
      <c r="AJ1845" s="1"/>
      <c r="AK1845" s="1"/>
      <c r="AP1845" s="1"/>
      <c r="AQ1845" s="1"/>
    </row>
    <row r="1846" spans="1:43" x14ac:dyDescent="0.25">
      <c r="A1846" s="1"/>
      <c r="H1846" s="1"/>
      <c r="I1846" s="27"/>
      <c r="K1846" s="1"/>
      <c r="L1846" s="1"/>
      <c r="S1846" s="1"/>
      <c r="V1846" s="1"/>
      <c r="AD1846" s="1"/>
      <c r="AE1846" s="1"/>
      <c r="AJ1846" s="1"/>
      <c r="AK1846" s="1"/>
      <c r="AP1846" s="1"/>
      <c r="AQ1846" s="1"/>
    </row>
    <row r="1847" spans="1:43" x14ac:dyDescent="0.25">
      <c r="A1847" s="1"/>
      <c r="H1847" s="1"/>
      <c r="I1847" s="27"/>
      <c r="K1847" s="1"/>
      <c r="L1847" s="1"/>
      <c r="S1847" s="1"/>
      <c r="V1847" s="1"/>
      <c r="AD1847" s="1"/>
      <c r="AE1847" s="1"/>
      <c r="AJ1847" s="1"/>
      <c r="AK1847" s="1"/>
      <c r="AP1847" s="1"/>
      <c r="AQ1847" s="1"/>
    </row>
    <row r="1848" spans="1:43" x14ac:dyDescent="0.25">
      <c r="A1848" s="1"/>
      <c r="H1848" s="1"/>
      <c r="I1848" s="27"/>
      <c r="K1848" s="1"/>
      <c r="L1848" s="1"/>
      <c r="S1848" s="1"/>
      <c r="V1848" s="1"/>
      <c r="AD1848" s="1"/>
      <c r="AE1848" s="1"/>
      <c r="AJ1848" s="1"/>
      <c r="AK1848" s="1"/>
      <c r="AP1848" s="1"/>
      <c r="AQ1848" s="1"/>
    </row>
    <row r="1849" spans="1:43" x14ac:dyDescent="0.25">
      <c r="A1849" s="1"/>
      <c r="H1849" s="1"/>
      <c r="I1849" s="27"/>
      <c r="K1849" s="1"/>
      <c r="L1849" s="1"/>
      <c r="S1849" s="1"/>
      <c r="V1849" s="1"/>
      <c r="AD1849" s="1"/>
      <c r="AE1849" s="1"/>
      <c r="AJ1849" s="1"/>
      <c r="AK1849" s="1"/>
      <c r="AP1849" s="1"/>
      <c r="AQ1849" s="1"/>
    </row>
    <row r="1850" spans="1:43" x14ac:dyDescent="0.25">
      <c r="A1850" s="1"/>
      <c r="H1850" s="1"/>
      <c r="I1850" s="27"/>
      <c r="K1850" s="1"/>
      <c r="L1850" s="1"/>
      <c r="S1850" s="1"/>
      <c r="V1850" s="1"/>
      <c r="AD1850" s="1"/>
      <c r="AE1850" s="1"/>
      <c r="AJ1850" s="1"/>
      <c r="AK1850" s="1"/>
      <c r="AP1850" s="1"/>
      <c r="AQ1850" s="1"/>
    </row>
    <row r="1851" spans="1:43" x14ac:dyDescent="0.25">
      <c r="A1851" s="1"/>
      <c r="H1851" s="1"/>
      <c r="I1851" s="27"/>
      <c r="K1851" s="1"/>
      <c r="L1851" s="1"/>
      <c r="S1851" s="1"/>
      <c r="V1851" s="1"/>
      <c r="AD1851" s="1"/>
      <c r="AE1851" s="1"/>
      <c r="AJ1851" s="1"/>
      <c r="AK1851" s="1"/>
      <c r="AP1851" s="1"/>
      <c r="AQ1851" s="1"/>
    </row>
    <row r="1852" spans="1:43" x14ac:dyDescent="0.25">
      <c r="A1852" s="1"/>
      <c r="H1852" s="1"/>
      <c r="I1852" s="27"/>
      <c r="K1852" s="1"/>
      <c r="L1852" s="1"/>
      <c r="S1852" s="1"/>
      <c r="V1852" s="1"/>
      <c r="AD1852" s="1"/>
      <c r="AE1852" s="1"/>
      <c r="AJ1852" s="1"/>
      <c r="AK1852" s="1"/>
      <c r="AP1852" s="1"/>
      <c r="AQ1852" s="1"/>
    </row>
    <row r="1853" spans="1:43" x14ac:dyDescent="0.25">
      <c r="A1853" s="1"/>
      <c r="H1853" s="1"/>
      <c r="I1853" s="27"/>
      <c r="K1853" s="1"/>
      <c r="L1853" s="1"/>
      <c r="S1853" s="1"/>
      <c r="V1853" s="1"/>
      <c r="AD1853" s="1"/>
      <c r="AE1853" s="1"/>
      <c r="AJ1853" s="1"/>
      <c r="AK1853" s="1"/>
      <c r="AP1853" s="1"/>
      <c r="AQ1853" s="1"/>
    </row>
    <row r="1854" spans="1:43" x14ac:dyDescent="0.25">
      <c r="A1854" s="1"/>
      <c r="H1854" s="1"/>
      <c r="I1854" s="27"/>
      <c r="K1854" s="1"/>
      <c r="L1854" s="1"/>
      <c r="S1854" s="1"/>
      <c r="V1854" s="1"/>
      <c r="AD1854" s="1"/>
      <c r="AE1854" s="1"/>
      <c r="AJ1854" s="1"/>
      <c r="AK1854" s="1"/>
      <c r="AP1854" s="1"/>
      <c r="AQ1854" s="1"/>
    </row>
    <row r="1855" spans="1:43" x14ac:dyDescent="0.25">
      <c r="A1855" s="1"/>
      <c r="H1855" s="1"/>
      <c r="I1855" s="27"/>
      <c r="K1855" s="1"/>
      <c r="L1855" s="1"/>
      <c r="S1855" s="1"/>
      <c r="V1855" s="1"/>
      <c r="AD1855" s="1"/>
      <c r="AE1855" s="1"/>
      <c r="AJ1855" s="1"/>
      <c r="AK1855" s="1"/>
      <c r="AP1855" s="1"/>
      <c r="AQ1855" s="1"/>
    </row>
    <row r="1856" spans="1:43" x14ac:dyDescent="0.25">
      <c r="A1856" s="1"/>
      <c r="H1856" s="1"/>
      <c r="I1856" s="27"/>
      <c r="K1856" s="1"/>
      <c r="L1856" s="1"/>
      <c r="S1856" s="1"/>
      <c r="V1856" s="1"/>
      <c r="AD1856" s="1"/>
      <c r="AE1856" s="1"/>
      <c r="AJ1856" s="1"/>
      <c r="AK1856" s="1"/>
      <c r="AP1856" s="1"/>
      <c r="AQ1856" s="1"/>
    </row>
    <row r="1857" spans="1:43" x14ac:dyDescent="0.25">
      <c r="A1857" s="1"/>
      <c r="H1857" s="1"/>
      <c r="I1857" s="27"/>
      <c r="K1857" s="1"/>
      <c r="L1857" s="1"/>
      <c r="S1857" s="1"/>
      <c r="V1857" s="1"/>
      <c r="AD1857" s="1"/>
      <c r="AE1857" s="1"/>
      <c r="AJ1857" s="1"/>
      <c r="AK1857" s="1"/>
      <c r="AP1857" s="1"/>
      <c r="AQ1857" s="1"/>
    </row>
    <row r="1858" spans="1:43" x14ac:dyDescent="0.25">
      <c r="A1858" s="1"/>
      <c r="H1858" s="1"/>
      <c r="I1858" s="27"/>
      <c r="K1858" s="1"/>
      <c r="L1858" s="1"/>
      <c r="S1858" s="1"/>
      <c r="V1858" s="1"/>
      <c r="AD1858" s="1"/>
      <c r="AE1858" s="1"/>
      <c r="AJ1858" s="1"/>
      <c r="AK1858" s="1"/>
      <c r="AP1858" s="1"/>
      <c r="AQ1858" s="1"/>
    </row>
    <row r="1859" spans="1:43" x14ac:dyDescent="0.25">
      <c r="A1859" s="1"/>
      <c r="H1859" s="1"/>
      <c r="I1859" s="27"/>
      <c r="K1859" s="1"/>
      <c r="L1859" s="1"/>
      <c r="S1859" s="1"/>
      <c r="V1859" s="1"/>
      <c r="AD1859" s="1"/>
      <c r="AE1859" s="1"/>
      <c r="AJ1859" s="1"/>
      <c r="AK1859" s="1"/>
      <c r="AP1859" s="1"/>
      <c r="AQ1859" s="1"/>
    </row>
    <row r="1860" spans="1:43" x14ac:dyDescent="0.25">
      <c r="A1860" s="1"/>
      <c r="H1860" s="1"/>
      <c r="I1860" s="27"/>
      <c r="K1860" s="1"/>
      <c r="L1860" s="1"/>
      <c r="S1860" s="1"/>
      <c r="V1860" s="1"/>
      <c r="AD1860" s="1"/>
      <c r="AE1860" s="1"/>
      <c r="AJ1860" s="1"/>
      <c r="AK1860" s="1"/>
      <c r="AP1860" s="1"/>
      <c r="AQ1860" s="1"/>
    </row>
    <row r="1861" spans="1:43" x14ac:dyDescent="0.25">
      <c r="A1861" s="1"/>
      <c r="H1861" s="1"/>
      <c r="I1861" s="27"/>
      <c r="K1861" s="1"/>
      <c r="L1861" s="1"/>
      <c r="S1861" s="1"/>
      <c r="V1861" s="1"/>
      <c r="AD1861" s="1"/>
      <c r="AE1861" s="1"/>
      <c r="AJ1861" s="1"/>
      <c r="AK1861" s="1"/>
      <c r="AP1861" s="1"/>
      <c r="AQ1861" s="1"/>
    </row>
    <row r="1862" spans="1:43" x14ac:dyDescent="0.25">
      <c r="A1862" s="1"/>
      <c r="H1862" s="1"/>
      <c r="I1862" s="27"/>
      <c r="K1862" s="1"/>
      <c r="L1862" s="1"/>
      <c r="S1862" s="1"/>
      <c r="V1862" s="1"/>
      <c r="AD1862" s="1"/>
      <c r="AE1862" s="1"/>
      <c r="AJ1862" s="1"/>
      <c r="AK1862" s="1"/>
      <c r="AP1862" s="1"/>
      <c r="AQ1862" s="1"/>
    </row>
    <row r="1863" spans="1:43" x14ac:dyDescent="0.25">
      <c r="A1863" s="1"/>
      <c r="H1863" s="1"/>
      <c r="I1863" s="27"/>
      <c r="K1863" s="1"/>
      <c r="L1863" s="1"/>
      <c r="S1863" s="1"/>
      <c r="V1863" s="1"/>
      <c r="AD1863" s="1"/>
      <c r="AE1863" s="1"/>
      <c r="AJ1863" s="1"/>
      <c r="AK1863" s="1"/>
      <c r="AP1863" s="1"/>
      <c r="AQ1863" s="1"/>
    </row>
    <row r="1864" spans="1:43" x14ac:dyDescent="0.25">
      <c r="A1864" s="1"/>
      <c r="H1864" s="1"/>
      <c r="I1864" s="27"/>
      <c r="K1864" s="1"/>
      <c r="L1864" s="1"/>
      <c r="S1864" s="1"/>
      <c r="V1864" s="1"/>
      <c r="AD1864" s="1"/>
      <c r="AE1864" s="1"/>
      <c r="AJ1864" s="1"/>
      <c r="AK1864" s="1"/>
      <c r="AP1864" s="1"/>
      <c r="AQ1864" s="1"/>
    </row>
    <row r="1865" spans="1:43" x14ac:dyDescent="0.25">
      <c r="A1865" s="1"/>
      <c r="H1865" s="1"/>
      <c r="I1865" s="27"/>
      <c r="K1865" s="1"/>
      <c r="L1865" s="1"/>
      <c r="S1865" s="1"/>
      <c r="V1865" s="1"/>
      <c r="AD1865" s="1"/>
      <c r="AE1865" s="1"/>
      <c r="AJ1865" s="1"/>
      <c r="AK1865" s="1"/>
      <c r="AP1865" s="1"/>
      <c r="AQ1865" s="1"/>
    </row>
    <row r="1866" spans="1:43" x14ac:dyDescent="0.25">
      <c r="A1866" s="1"/>
      <c r="H1866" s="1"/>
      <c r="I1866" s="27"/>
      <c r="K1866" s="1"/>
      <c r="L1866" s="1"/>
      <c r="S1866" s="1"/>
      <c r="V1866" s="1"/>
      <c r="AD1866" s="1"/>
      <c r="AE1866" s="1"/>
      <c r="AJ1866" s="1"/>
      <c r="AK1866" s="1"/>
      <c r="AP1866" s="1"/>
      <c r="AQ1866" s="1"/>
    </row>
    <row r="1867" spans="1:43" x14ac:dyDescent="0.25">
      <c r="A1867" s="1"/>
      <c r="H1867" s="1"/>
      <c r="I1867" s="27"/>
      <c r="K1867" s="1"/>
      <c r="L1867" s="1"/>
      <c r="S1867" s="1"/>
      <c r="V1867" s="1"/>
      <c r="AD1867" s="1"/>
      <c r="AE1867" s="1"/>
      <c r="AJ1867" s="1"/>
      <c r="AK1867" s="1"/>
      <c r="AP1867" s="1"/>
      <c r="AQ1867" s="1"/>
    </row>
    <row r="1868" spans="1:43" x14ac:dyDescent="0.25">
      <c r="A1868" s="1"/>
      <c r="H1868" s="1"/>
      <c r="I1868" s="27"/>
      <c r="K1868" s="1"/>
      <c r="L1868" s="1"/>
      <c r="S1868" s="1"/>
      <c r="V1868" s="1"/>
      <c r="AD1868" s="1"/>
      <c r="AE1868" s="1"/>
      <c r="AJ1868" s="1"/>
      <c r="AK1868" s="1"/>
      <c r="AP1868" s="1"/>
      <c r="AQ1868" s="1"/>
    </row>
    <row r="1869" spans="1:43" x14ac:dyDescent="0.25">
      <c r="A1869" s="1"/>
      <c r="H1869" s="1"/>
      <c r="I1869" s="27"/>
      <c r="K1869" s="1"/>
      <c r="L1869" s="1"/>
      <c r="S1869" s="1"/>
      <c r="V1869" s="1"/>
      <c r="AD1869" s="1"/>
      <c r="AE1869" s="1"/>
      <c r="AJ1869" s="1"/>
      <c r="AK1869" s="1"/>
      <c r="AP1869" s="1"/>
      <c r="AQ1869" s="1"/>
    </row>
    <row r="1870" spans="1:43" x14ac:dyDescent="0.25">
      <c r="A1870" s="1"/>
      <c r="H1870" s="1"/>
      <c r="I1870" s="27"/>
      <c r="K1870" s="1"/>
      <c r="L1870" s="1"/>
      <c r="S1870" s="1"/>
      <c r="V1870" s="1"/>
      <c r="AD1870" s="1"/>
      <c r="AE1870" s="1"/>
      <c r="AJ1870" s="1"/>
      <c r="AK1870" s="1"/>
      <c r="AP1870" s="1"/>
      <c r="AQ1870" s="1"/>
    </row>
    <row r="1871" spans="1:43" x14ac:dyDescent="0.25">
      <c r="A1871" s="1"/>
      <c r="H1871" s="1"/>
      <c r="I1871" s="27"/>
      <c r="K1871" s="1"/>
      <c r="L1871" s="1"/>
      <c r="S1871" s="1"/>
      <c r="V1871" s="1"/>
      <c r="AD1871" s="1"/>
      <c r="AE1871" s="1"/>
      <c r="AJ1871" s="1"/>
      <c r="AK1871" s="1"/>
      <c r="AP1871" s="1"/>
      <c r="AQ1871" s="1"/>
    </row>
    <row r="1872" spans="1:43" x14ac:dyDescent="0.25">
      <c r="A1872" s="1"/>
      <c r="H1872" s="1"/>
      <c r="I1872" s="27"/>
      <c r="K1872" s="1"/>
      <c r="L1872" s="1"/>
      <c r="S1872" s="1"/>
      <c r="V1872" s="1"/>
      <c r="AD1872" s="1"/>
      <c r="AE1872" s="1"/>
      <c r="AJ1872" s="1"/>
      <c r="AK1872" s="1"/>
      <c r="AP1872" s="1"/>
      <c r="AQ1872" s="1"/>
    </row>
    <row r="1873" spans="1:43" x14ac:dyDescent="0.25">
      <c r="A1873" s="1"/>
      <c r="H1873" s="1"/>
      <c r="I1873" s="27"/>
      <c r="K1873" s="1"/>
      <c r="L1873" s="1"/>
      <c r="S1873" s="1"/>
      <c r="V1873" s="1"/>
      <c r="AD1873" s="1"/>
      <c r="AE1873" s="1"/>
      <c r="AJ1873" s="1"/>
      <c r="AK1873" s="1"/>
      <c r="AP1873" s="1"/>
      <c r="AQ1873" s="1"/>
    </row>
    <row r="1874" spans="1:43" x14ac:dyDescent="0.25">
      <c r="A1874" s="1"/>
      <c r="H1874" s="1"/>
      <c r="I1874" s="27"/>
      <c r="K1874" s="1"/>
      <c r="L1874" s="1"/>
      <c r="S1874" s="1"/>
      <c r="V1874" s="1"/>
      <c r="AD1874" s="1"/>
      <c r="AE1874" s="1"/>
      <c r="AJ1874" s="1"/>
      <c r="AK1874" s="1"/>
      <c r="AP1874" s="1"/>
      <c r="AQ1874" s="1"/>
    </row>
    <row r="1875" spans="1:43" x14ac:dyDescent="0.25">
      <c r="A1875" s="1"/>
      <c r="H1875" s="1"/>
      <c r="I1875" s="27"/>
      <c r="K1875" s="1"/>
      <c r="L1875" s="1"/>
      <c r="S1875" s="1"/>
      <c r="V1875" s="1"/>
      <c r="AD1875" s="1"/>
      <c r="AE1875" s="1"/>
      <c r="AJ1875" s="1"/>
      <c r="AK1875" s="1"/>
      <c r="AP1875" s="1"/>
      <c r="AQ1875" s="1"/>
    </row>
    <row r="1876" spans="1:43" x14ac:dyDescent="0.25">
      <c r="A1876" s="1"/>
      <c r="H1876" s="1"/>
      <c r="I1876" s="27"/>
      <c r="K1876" s="1"/>
      <c r="L1876" s="1"/>
      <c r="S1876" s="1"/>
      <c r="V1876" s="1"/>
      <c r="AD1876" s="1"/>
      <c r="AE1876" s="1"/>
      <c r="AJ1876" s="1"/>
      <c r="AK1876" s="1"/>
      <c r="AP1876" s="1"/>
      <c r="AQ1876" s="1"/>
    </row>
    <row r="1877" spans="1:43" x14ac:dyDescent="0.25">
      <c r="A1877" s="1"/>
      <c r="H1877" s="1"/>
      <c r="I1877" s="27"/>
      <c r="K1877" s="1"/>
      <c r="L1877" s="1"/>
      <c r="S1877" s="1"/>
      <c r="V1877" s="1"/>
      <c r="AD1877" s="1"/>
      <c r="AE1877" s="1"/>
      <c r="AJ1877" s="1"/>
      <c r="AK1877" s="1"/>
      <c r="AP1877" s="1"/>
      <c r="AQ1877" s="1"/>
    </row>
    <row r="1878" spans="1:43" x14ac:dyDescent="0.25">
      <c r="A1878" s="1"/>
      <c r="H1878" s="1"/>
      <c r="I1878" s="27"/>
      <c r="K1878" s="1"/>
      <c r="L1878" s="1"/>
      <c r="S1878" s="1"/>
      <c r="V1878" s="1"/>
      <c r="AD1878" s="1"/>
      <c r="AE1878" s="1"/>
      <c r="AJ1878" s="1"/>
      <c r="AK1878" s="1"/>
      <c r="AP1878" s="1"/>
      <c r="AQ1878" s="1"/>
    </row>
    <row r="1879" spans="1:43" x14ac:dyDescent="0.25">
      <c r="A1879" s="1"/>
      <c r="H1879" s="1"/>
      <c r="I1879" s="27"/>
      <c r="K1879" s="1"/>
      <c r="L1879" s="1"/>
      <c r="S1879" s="1"/>
      <c r="V1879" s="1"/>
      <c r="AD1879" s="1"/>
      <c r="AE1879" s="1"/>
      <c r="AJ1879" s="1"/>
      <c r="AK1879" s="1"/>
      <c r="AP1879" s="1"/>
      <c r="AQ1879" s="1"/>
    </row>
    <row r="1880" spans="1:43" x14ac:dyDescent="0.25">
      <c r="A1880" s="1"/>
      <c r="H1880" s="1"/>
      <c r="I1880" s="27"/>
      <c r="K1880" s="1"/>
      <c r="L1880" s="1"/>
      <c r="S1880" s="1"/>
      <c r="V1880" s="1"/>
      <c r="AD1880" s="1"/>
      <c r="AE1880" s="1"/>
      <c r="AJ1880" s="1"/>
      <c r="AK1880" s="1"/>
      <c r="AP1880" s="1"/>
      <c r="AQ1880" s="1"/>
    </row>
    <row r="1881" spans="1:43" x14ac:dyDescent="0.25">
      <c r="A1881" s="1"/>
      <c r="H1881" s="1"/>
      <c r="I1881" s="27"/>
      <c r="K1881" s="1"/>
      <c r="L1881" s="1"/>
      <c r="S1881" s="1"/>
      <c r="V1881" s="1"/>
      <c r="AD1881" s="1"/>
      <c r="AE1881" s="1"/>
      <c r="AJ1881" s="1"/>
      <c r="AK1881" s="1"/>
      <c r="AP1881" s="1"/>
      <c r="AQ1881" s="1"/>
    </row>
    <row r="1882" spans="1:43" x14ac:dyDescent="0.25">
      <c r="A1882" s="1"/>
      <c r="H1882" s="1"/>
      <c r="I1882" s="27"/>
      <c r="K1882" s="1"/>
      <c r="L1882" s="1"/>
      <c r="S1882" s="1"/>
      <c r="V1882" s="1"/>
      <c r="AD1882" s="1"/>
      <c r="AE1882" s="1"/>
      <c r="AJ1882" s="1"/>
      <c r="AK1882" s="1"/>
      <c r="AP1882" s="1"/>
      <c r="AQ1882" s="1"/>
    </row>
    <row r="1883" spans="1:43" x14ac:dyDescent="0.25">
      <c r="A1883" s="1"/>
      <c r="H1883" s="1"/>
      <c r="I1883" s="27"/>
      <c r="K1883" s="1"/>
      <c r="L1883" s="1"/>
      <c r="S1883" s="1"/>
      <c r="V1883" s="1"/>
      <c r="AD1883" s="1"/>
      <c r="AE1883" s="1"/>
      <c r="AJ1883" s="1"/>
      <c r="AK1883" s="1"/>
      <c r="AP1883" s="1"/>
      <c r="AQ1883" s="1"/>
    </row>
    <row r="1884" spans="1:43" x14ac:dyDescent="0.25">
      <c r="A1884" s="1"/>
      <c r="H1884" s="1"/>
      <c r="I1884" s="27"/>
      <c r="K1884" s="1"/>
      <c r="L1884" s="1"/>
      <c r="S1884" s="1"/>
      <c r="V1884" s="1"/>
      <c r="AD1884" s="1"/>
      <c r="AE1884" s="1"/>
      <c r="AJ1884" s="1"/>
      <c r="AK1884" s="1"/>
      <c r="AP1884" s="1"/>
      <c r="AQ1884" s="1"/>
    </row>
    <row r="1885" spans="1:43" x14ac:dyDescent="0.25">
      <c r="A1885" s="1"/>
      <c r="H1885" s="1"/>
      <c r="I1885" s="27"/>
      <c r="K1885" s="1"/>
      <c r="L1885" s="1"/>
      <c r="S1885" s="1"/>
      <c r="V1885" s="1"/>
      <c r="AD1885" s="1"/>
      <c r="AE1885" s="1"/>
      <c r="AJ1885" s="1"/>
      <c r="AK1885" s="1"/>
      <c r="AP1885" s="1"/>
      <c r="AQ1885" s="1"/>
    </row>
    <row r="1886" spans="1:43" x14ac:dyDescent="0.25">
      <c r="A1886" s="1"/>
      <c r="H1886" s="1"/>
      <c r="I1886" s="27"/>
      <c r="K1886" s="1"/>
      <c r="L1886" s="1"/>
      <c r="S1886" s="1"/>
      <c r="V1886" s="1"/>
      <c r="AD1886" s="1"/>
      <c r="AE1886" s="1"/>
      <c r="AJ1886" s="1"/>
      <c r="AK1886" s="1"/>
      <c r="AP1886" s="1"/>
      <c r="AQ1886" s="1"/>
    </row>
    <row r="1887" spans="1:43" x14ac:dyDescent="0.25">
      <c r="A1887" s="1"/>
      <c r="H1887" s="1"/>
      <c r="I1887" s="27"/>
      <c r="K1887" s="1"/>
      <c r="L1887" s="1"/>
      <c r="S1887" s="1"/>
      <c r="V1887" s="1"/>
      <c r="AD1887" s="1"/>
      <c r="AE1887" s="1"/>
      <c r="AJ1887" s="1"/>
      <c r="AK1887" s="1"/>
      <c r="AP1887" s="1"/>
      <c r="AQ1887" s="1"/>
    </row>
    <row r="1888" spans="1:43" x14ac:dyDescent="0.25">
      <c r="A1888" s="1"/>
      <c r="H1888" s="1"/>
      <c r="I1888" s="27"/>
      <c r="K1888" s="1"/>
      <c r="L1888" s="1"/>
      <c r="S1888" s="1"/>
      <c r="V1888" s="1"/>
      <c r="AD1888" s="1"/>
      <c r="AE1888" s="1"/>
      <c r="AJ1888" s="1"/>
      <c r="AK1888" s="1"/>
      <c r="AP1888" s="1"/>
      <c r="AQ1888" s="1"/>
    </row>
    <row r="1889" spans="1:43" x14ac:dyDescent="0.25">
      <c r="A1889" s="1"/>
      <c r="H1889" s="1"/>
      <c r="I1889" s="27"/>
      <c r="K1889" s="1"/>
      <c r="L1889" s="1"/>
      <c r="S1889" s="1"/>
      <c r="V1889" s="1"/>
      <c r="AD1889" s="1"/>
      <c r="AE1889" s="1"/>
      <c r="AJ1889" s="1"/>
      <c r="AK1889" s="1"/>
      <c r="AP1889" s="1"/>
      <c r="AQ1889" s="1"/>
    </row>
    <row r="1890" spans="1:43" x14ac:dyDescent="0.25">
      <c r="A1890" s="1"/>
      <c r="H1890" s="1"/>
      <c r="I1890" s="27"/>
      <c r="K1890" s="1"/>
      <c r="L1890" s="1"/>
      <c r="S1890" s="1"/>
      <c r="V1890" s="1"/>
      <c r="AD1890" s="1"/>
      <c r="AE1890" s="1"/>
      <c r="AJ1890" s="1"/>
      <c r="AK1890" s="1"/>
      <c r="AP1890" s="1"/>
      <c r="AQ1890" s="1"/>
    </row>
    <row r="1891" spans="1:43" x14ac:dyDescent="0.25">
      <c r="A1891" s="1"/>
      <c r="H1891" s="1"/>
      <c r="I1891" s="27"/>
      <c r="K1891" s="1"/>
      <c r="L1891" s="1"/>
      <c r="S1891" s="1"/>
      <c r="V1891" s="1"/>
      <c r="AD1891" s="1"/>
      <c r="AE1891" s="1"/>
      <c r="AJ1891" s="1"/>
      <c r="AK1891" s="1"/>
      <c r="AP1891" s="1"/>
      <c r="AQ1891" s="1"/>
    </row>
    <row r="1892" spans="1:43" x14ac:dyDescent="0.25">
      <c r="A1892" s="1"/>
      <c r="H1892" s="1"/>
      <c r="I1892" s="27"/>
      <c r="K1892" s="1"/>
      <c r="L1892" s="1"/>
      <c r="S1892" s="1"/>
      <c r="V1892" s="1"/>
      <c r="AD1892" s="1"/>
      <c r="AE1892" s="1"/>
      <c r="AJ1892" s="1"/>
      <c r="AK1892" s="1"/>
      <c r="AP1892" s="1"/>
      <c r="AQ1892" s="1"/>
    </row>
    <row r="1893" spans="1:43" x14ac:dyDescent="0.25">
      <c r="A1893" s="1"/>
      <c r="H1893" s="1"/>
      <c r="I1893" s="27"/>
      <c r="K1893" s="1"/>
      <c r="L1893" s="1"/>
      <c r="S1893" s="1"/>
      <c r="V1893" s="1"/>
      <c r="AD1893" s="1"/>
      <c r="AE1893" s="1"/>
      <c r="AJ1893" s="1"/>
      <c r="AK1893" s="1"/>
      <c r="AP1893" s="1"/>
      <c r="AQ1893" s="1"/>
    </row>
    <row r="1894" spans="1:43" x14ac:dyDescent="0.25">
      <c r="A1894" s="1"/>
      <c r="H1894" s="1"/>
      <c r="I1894" s="27"/>
      <c r="K1894" s="1"/>
      <c r="L1894" s="1"/>
      <c r="S1894" s="1"/>
      <c r="V1894" s="1"/>
      <c r="AD1894" s="1"/>
      <c r="AE1894" s="1"/>
      <c r="AJ1894" s="1"/>
      <c r="AK1894" s="1"/>
      <c r="AP1894" s="1"/>
      <c r="AQ1894" s="1"/>
    </row>
    <row r="1895" spans="1:43" x14ac:dyDescent="0.25">
      <c r="A1895" s="1"/>
      <c r="H1895" s="1"/>
      <c r="I1895" s="27"/>
      <c r="K1895" s="1"/>
      <c r="L1895" s="1"/>
      <c r="S1895" s="1"/>
      <c r="V1895" s="1"/>
      <c r="AD1895" s="1"/>
      <c r="AE1895" s="1"/>
      <c r="AJ1895" s="1"/>
      <c r="AK1895" s="1"/>
      <c r="AP1895" s="1"/>
      <c r="AQ1895" s="1"/>
    </row>
    <row r="1896" spans="1:43" x14ac:dyDescent="0.25">
      <c r="A1896" s="1"/>
      <c r="H1896" s="1"/>
      <c r="I1896" s="27"/>
      <c r="K1896" s="1"/>
      <c r="L1896" s="1"/>
      <c r="S1896" s="1"/>
      <c r="V1896" s="1"/>
      <c r="AD1896" s="1"/>
      <c r="AE1896" s="1"/>
      <c r="AJ1896" s="1"/>
      <c r="AK1896" s="1"/>
      <c r="AP1896" s="1"/>
      <c r="AQ1896" s="1"/>
    </row>
    <row r="1897" spans="1:43" x14ac:dyDescent="0.25">
      <c r="A1897" s="1"/>
      <c r="H1897" s="1"/>
      <c r="I1897" s="27"/>
      <c r="K1897" s="1"/>
      <c r="L1897" s="1"/>
      <c r="S1897" s="1"/>
      <c r="V1897" s="1"/>
      <c r="AD1897" s="1"/>
      <c r="AE1897" s="1"/>
      <c r="AJ1897" s="1"/>
      <c r="AK1897" s="1"/>
      <c r="AP1897" s="1"/>
      <c r="AQ1897" s="1"/>
    </row>
    <row r="1898" spans="1:43" x14ac:dyDescent="0.25">
      <c r="A1898" s="1"/>
      <c r="H1898" s="1"/>
      <c r="I1898" s="27"/>
      <c r="K1898" s="1"/>
      <c r="L1898" s="1"/>
      <c r="S1898" s="1"/>
      <c r="V1898" s="1"/>
      <c r="AD1898" s="1"/>
      <c r="AE1898" s="1"/>
      <c r="AJ1898" s="1"/>
      <c r="AK1898" s="1"/>
      <c r="AP1898" s="1"/>
      <c r="AQ1898" s="1"/>
    </row>
    <row r="1899" spans="1:43" x14ac:dyDescent="0.25">
      <c r="A1899" s="1"/>
      <c r="H1899" s="1"/>
      <c r="I1899" s="27"/>
      <c r="K1899" s="1"/>
      <c r="L1899" s="1"/>
      <c r="S1899" s="1"/>
      <c r="V1899" s="1"/>
      <c r="AD1899" s="1"/>
      <c r="AE1899" s="1"/>
      <c r="AJ1899" s="1"/>
      <c r="AK1899" s="1"/>
      <c r="AP1899" s="1"/>
      <c r="AQ1899" s="1"/>
    </row>
    <row r="1900" spans="1:43" x14ac:dyDescent="0.25">
      <c r="A1900" s="1"/>
      <c r="H1900" s="1"/>
      <c r="I1900" s="27"/>
      <c r="K1900" s="1"/>
      <c r="L1900" s="1"/>
      <c r="S1900" s="1"/>
      <c r="V1900" s="1"/>
      <c r="AD1900" s="1"/>
      <c r="AE1900" s="1"/>
      <c r="AJ1900" s="1"/>
      <c r="AK1900" s="1"/>
      <c r="AP1900" s="1"/>
      <c r="AQ1900" s="1"/>
    </row>
    <row r="1901" spans="1:43" x14ac:dyDescent="0.25">
      <c r="A1901" s="1"/>
      <c r="H1901" s="1"/>
      <c r="I1901" s="27"/>
      <c r="K1901" s="1"/>
      <c r="L1901" s="1"/>
      <c r="S1901" s="1"/>
      <c r="V1901" s="1"/>
      <c r="AD1901" s="1"/>
      <c r="AE1901" s="1"/>
      <c r="AJ1901" s="1"/>
      <c r="AK1901" s="1"/>
      <c r="AP1901" s="1"/>
      <c r="AQ1901" s="1"/>
    </row>
    <row r="1902" spans="1:43" x14ac:dyDescent="0.25">
      <c r="A1902" s="1"/>
      <c r="H1902" s="1"/>
      <c r="I1902" s="27"/>
      <c r="K1902" s="1"/>
      <c r="L1902" s="1"/>
      <c r="S1902" s="1"/>
      <c r="V1902" s="1"/>
      <c r="AD1902" s="1"/>
      <c r="AE1902" s="1"/>
      <c r="AJ1902" s="1"/>
      <c r="AK1902" s="1"/>
      <c r="AP1902" s="1"/>
      <c r="AQ1902" s="1"/>
    </row>
    <row r="1903" spans="1:43" x14ac:dyDescent="0.25">
      <c r="A1903" s="1"/>
      <c r="H1903" s="1"/>
      <c r="I1903" s="27"/>
      <c r="K1903" s="1"/>
      <c r="L1903" s="1"/>
      <c r="S1903" s="1"/>
      <c r="V1903" s="1"/>
      <c r="AD1903" s="1"/>
      <c r="AE1903" s="1"/>
      <c r="AJ1903" s="1"/>
      <c r="AK1903" s="1"/>
      <c r="AP1903" s="1"/>
      <c r="AQ1903" s="1"/>
    </row>
    <row r="1904" spans="1:43" x14ac:dyDescent="0.25">
      <c r="A1904" s="1"/>
      <c r="H1904" s="1"/>
      <c r="I1904" s="27"/>
      <c r="K1904" s="1"/>
      <c r="L1904" s="1"/>
      <c r="S1904" s="1"/>
      <c r="V1904" s="1"/>
      <c r="AD1904" s="1"/>
      <c r="AE1904" s="1"/>
      <c r="AJ1904" s="1"/>
      <c r="AK1904" s="1"/>
      <c r="AP1904" s="1"/>
      <c r="AQ1904" s="1"/>
    </row>
    <row r="1905" spans="1:43" x14ac:dyDescent="0.25">
      <c r="A1905" s="1"/>
      <c r="H1905" s="1"/>
      <c r="I1905" s="27"/>
      <c r="K1905" s="1"/>
      <c r="L1905" s="1"/>
      <c r="S1905" s="1"/>
      <c r="V1905" s="1"/>
      <c r="AD1905" s="1"/>
      <c r="AE1905" s="1"/>
      <c r="AJ1905" s="1"/>
      <c r="AK1905" s="1"/>
      <c r="AP1905" s="1"/>
      <c r="AQ1905" s="1"/>
    </row>
    <row r="1906" spans="1:43" x14ac:dyDescent="0.25">
      <c r="A1906" s="1"/>
      <c r="H1906" s="1"/>
      <c r="I1906" s="27"/>
      <c r="K1906" s="1"/>
      <c r="L1906" s="1"/>
      <c r="S1906" s="1"/>
      <c r="V1906" s="1"/>
      <c r="AD1906" s="1"/>
      <c r="AE1906" s="1"/>
      <c r="AJ1906" s="1"/>
      <c r="AK1906" s="1"/>
      <c r="AP1906" s="1"/>
      <c r="AQ1906" s="1"/>
    </row>
    <row r="1907" spans="1:43" x14ac:dyDescent="0.25">
      <c r="A1907" s="1"/>
      <c r="H1907" s="1"/>
      <c r="I1907" s="27"/>
      <c r="K1907" s="1"/>
      <c r="L1907" s="1"/>
      <c r="S1907" s="1"/>
      <c r="V1907" s="1"/>
      <c r="AD1907" s="1"/>
      <c r="AE1907" s="1"/>
      <c r="AJ1907" s="1"/>
      <c r="AK1907" s="1"/>
      <c r="AP1907" s="1"/>
      <c r="AQ1907" s="1"/>
    </row>
    <row r="1908" spans="1:43" x14ac:dyDescent="0.25">
      <c r="A1908" s="1"/>
      <c r="H1908" s="1"/>
      <c r="I1908" s="27"/>
      <c r="K1908" s="1"/>
      <c r="L1908" s="1"/>
      <c r="S1908" s="1"/>
      <c r="V1908" s="1"/>
      <c r="AD1908" s="1"/>
      <c r="AE1908" s="1"/>
      <c r="AJ1908" s="1"/>
      <c r="AK1908" s="1"/>
      <c r="AP1908" s="1"/>
      <c r="AQ1908" s="1"/>
    </row>
    <row r="1909" spans="1:43" x14ac:dyDescent="0.25">
      <c r="A1909" s="1"/>
      <c r="H1909" s="1"/>
      <c r="I1909" s="27"/>
      <c r="K1909" s="1"/>
      <c r="L1909" s="1"/>
      <c r="S1909" s="1"/>
      <c r="V1909" s="1"/>
      <c r="AD1909" s="1"/>
      <c r="AE1909" s="1"/>
      <c r="AJ1909" s="1"/>
      <c r="AK1909" s="1"/>
      <c r="AP1909" s="1"/>
      <c r="AQ1909" s="1"/>
    </row>
    <row r="1910" spans="1:43" x14ac:dyDescent="0.25">
      <c r="A1910" s="1"/>
      <c r="H1910" s="1"/>
      <c r="I1910" s="27"/>
      <c r="K1910" s="1"/>
      <c r="L1910" s="1"/>
      <c r="S1910" s="1"/>
      <c r="V1910" s="1"/>
      <c r="AD1910" s="1"/>
      <c r="AE1910" s="1"/>
      <c r="AJ1910" s="1"/>
      <c r="AK1910" s="1"/>
      <c r="AP1910" s="1"/>
      <c r="AQ1910" s="1"/>
    </row>
    <row r="1911" spans="1:43" x14ac:dyDescent="0.25">
      <c r="A1911" s="1"/>
      <c r="H1911" s="1"/>
      <c r="I1911" s="27"/>
      <c r="K1911" s="1"/>
      <c r="L1911" s="1"/>
      <c r="S1911" s="1"/>
      <c r="V1911" s="1"/>
      <c r="AD1911" s="1"/>
      <c r="AE1911" s="1"/>
      <c r="AJ1911" s="1"/>
      <c r="AK1911" s="1"/>
      <c r="AP1911" s="1"/>
      <c r="AQ1911" s="1"/>
    </row>
    <row r="1912" spans="1:43" x14ac:dyDescent="0.25">
      <c r="A1912" s="1"/>
      <c r="H1912" s="1"/>
      <c r="I1912" s="27"/>
      <c r="K1912" s="1"/>
      <c r="L1912" s="1"/>
      <c r="S1912" s="1"/>
      <c r="V1912" s="1"/>
      <c r="AD1912" s="1"/>
      <c r="AE1912" s="1"/>
      <c r="AJ1912" s="1"/>
      <c r="AK1912" s="1"/>
      <c r="AP1912" s="1"/>
      <c r="AQ1912" s="1"/>
    </row>
    <row r="1913" spans="1:43" x14ac:dyDescent="0.25">
      <c r="A1913" s="1"/>
      <c r="H1913" s="1"/>
      <c r="I1913" s="27"/>
      <c r="K1913" s="1"/>
      <c r="L1913" s="1"/>
      <c r="S1913" s="1"/>
      <c r="V1913" s="1"/>
      <c r="AD1913" s="1"/>
      <c r="AE1913" s="1"/>
      <c r="AJ1913" s="1"/>
      <c r="AK1913" s="1"/>
      <c r="AP1913" s="1"/>
      <c r="AQ1913" s="1"/>
    </row>
    <row r="1914" spans="1:43" x14ac:dyDescent="0.25">
      <c r="A1914" s="1"/>
      <c r="H1914" s="1"/>
      <c r="I1914" s="27"/>
      <c r="K1914" s="1"/>
      <c r="L1914" s="1"/>
      <c r="S1914" s="1"/>
      <c r="V1914" s="1"/>
      <c r="AD1914" s="1"/>
      <c r="AE1914" s="1"/>
      <c r="AJ1914" s="1"/>
      <c r="AK1914" s="1"/>
      <c r="AP1914" s="1"/>
      <c r="AQ1914" s="1"/>
    </row>
    <row r="1915" spans="1:43" x14ac:dyDescent="0.25">
      <c r="A1915" s="1"/>
      <c r="H1915" s="1"/>
      <c r="I1915" s="27"/>
      <c r="K1915" s="1"/>
      <c r="L1915" s="1"/>
      <c r="S1915" s="1"/>
      <c r="V1915" s="1"/>
      <c r="AD1915" s="1"/>
      <c r="AE1915" s="1"/>
      <c r="AJ1915" s="1"/>
      <c r="AK1915" s="1"/>
      <c r="AP1915" s="1"/>
      <c r="AQ1915" s="1"/>
    </row>
    <row r="1916" spans="1:43" x14ac:dyDescent="0.25">
      <c r="A1916" s="1"/>
      <c r="H1916" s="1"/>
      <c r="I1916" s="27"/>
      <c r="K1916" s="1"/>
      <c r="L1916" s="1"/>
      <c r="S1916" s="1"/>
      <c r="V1916" s="1"/>
      <c r="AD1916" s="1"/>
      <c r="AE1916" s="1"/>
      <c r="AJ1916" s="1"/>
      <c r="AK1916" s="1"/>
      <c r="AP1916" s="1"/>
      <c r="AQ1916" s="1"/>
    </row>
    <row r="1917" spans="1:43" x14ac:dyDescent="0.25">
      <c r="A1917" s="1"/>
      <c r="H1917" s="1"/>
      <c r="I1917" s="27"/>
      <c r="K1917" s="1"/>
      <c r="L1917" s="1"/>
      <c r="S1917" s="1"/>
      <c r="V1917" s="1"/>
      <c r="AD1917" s="1"/>
      <c r="AE1917" s="1"/>
      <c r="AJ1917" s="1"/>
      <c r="AK1917" s="1"/>
      <c r="AP1917" s="1"/>
      <c r="AQ1917" s="1"/>
    </row>
    <row r="1918" spans="1:43" x14ac:dyDescent="0.25">
      <c r="A1918" s="1"/>
      <c r="H1918" s="1"/>
      <c r="I1918" s="27"/>
      <c r="K1918" s="1"/>
      <c r="L1918" s="1"/>
      <c r="S1918" s="1"/>
      <c r="V1918" s="1"/>
      <c r="AD1918" s="1"/>
      <c r="AE1918" s="1"/>
      <c r="AJ1918" s="1"/>
      <c r="AK1918" s="1"/>
      <c r="AP1918" s="1"/>
      <c r="AQ1918" s="1"/>
    </row>
    <row r="1919" spans="1:43" x14ac:dyDescent="0.25">
      <c r="A1919" s="1"/>
      <c r="H1919" s="1"/>
      <c r="I1919" s="27"/>
      <c r="K1919" s="1"/>
      <c r="L1919" s="1"/>
      <c r="S1919" s="1"/>
      <c r="V1919" s="1"/>
      <c r="AD1919" s="1"/>
      <c r="AE1919" s="1"/>
      <c r="AJ1919" s="1"/>
      <c r="AK1919" s="1"/>
      <c r="AP1919" s="1"/>
      <c r="AQ1919" s="1"/>
    </row>
    <row r="1920" spans="1:43" x14ac:dyDescent="0.25">
      <c r="A1920" s="1"/>
      <c r="H1920" s="1"/>
      <c r="I1920" s="27"/>
      <c r="K1920" s="1"/>
      <c r="L1920" s="1"/>
      <c r="S1920" s="1"/>
      <c r="V1920" s="1"/>
      <c r="AD1920" s="1"/>
      <c r="AE1920" s="1"/>
      <c r="AJ1920" s="1"/>
      <c r="AK1920" s="1"/>
      <c r="AP1920" s="1"/>
      <c r="AQ1920" s="1"/>
    </row>
    <row r="1921" spans="1:43" x14ac:dyDescent="0.25">
      <c r="A1921" s="1"/>
      <c r="H1921" s="1"/>
      <c r="I1921" s="27"/>
      <c r="K1921" s="1"/>
      <c r="L1921" s="1"/>
      <c r="S1921" s="1"/>
      <c r="V1921" s="1"/>
      <c r="AD1921" s="1"/>
      <c r="AE1921" s="1"/>
      <c r="AJ1921" s="1"/>
      <c r="AK1921" s="1"/>
      <c r="AP1921" s="1"/>
      <c r="AQ1921" s="1"/>
    </row>
    <row r="1922" spans="1:43" x14ac:dyDescent="0.25">
      <c r="A1922" s="1"/>
      <c r="H1922" s="1"/>
      <c r="I1922" s="27"/>
      <c r="K1922" s="1"/>
      <c r="L1922" s="1"/>
      <c r="S1922" s="1"/>
      <c r="V1922" s="1"/>
      <c r="AD1922" s="1"/>
      <c r="AE1922" s="1"/>
      <c r="AJ1922" s="1"/>
      <c r="AK1922" s="1"/>
      <c r="AP1922" s="1"/>
      <c r="AQ1922" s="1"/>
    </row>
    <row r="1923" spans="1:43" x14ac:dyDescent="0.25">
      <c r="A1923" s="1"/>
      <c r="H1923" s="1"/>
      <c r="I1923" s="27"/>
      <c r="K1923" s="1"/>
      <c r="L1923" s="1"/>
      <c r="S1923" s="1"/>
      <c r="V1923" s="1"/>
      <c r="AD1923" s="1"/>
      <c r="AE1923" s="1"/>
      <c r="AJ1923" s="1"/>
      <c r="AK1923" s="1"/>
      <c r="AP1923" s="1"/>
      <c r="AQ1923" s="1"/>
    </row>
    <row r="1924" spans="1:43" x14ac:dyDescent="0.25">
      <c r="A1924" s="1"/>
      <c r="H1924" s="1"/>
      <c r="I1924" s="27"/>
      <c r="K1924" s="1"/>
      <c r="L1924" s="1"/>
      <c r="S1924" s="1"/>
      <c r="V1924" s="1"/>
      <c r="AD1924" s="1"/>
      <c r="AE1924" s="1"/>
      <c r="AJ1924" s="1"/>
      <c r="AK1924" s="1"/>
      <c r="AP1924" s="1"/>
      <c r="AQ1924" s="1"/>
    </row>
    <row r="1925" spans="1:43" x14ac:dyDescent="0.25">
      <c r="A1925" s="1"/>
      <c r="H1925" s="1"/>
      <c r="I1925" s="27"/>
      <c r="K1925" s="1"/>
      <c r="L1925" s="1"/>
      <c r="S1925" s="1"/>
      <c r="V1925" s="1"/>
      <c r="AD1925" s="1"/>
      <c r="AE1925" s="1"/>
      <c r="AJ1925" s="1"/>
      <c r="AK1925" s="1"/>
      <c r="AP1925" s="1"/>
      <c r="AQ1925" s="1"/>
    </row>
    <row r="1926" spans="1:43" x14ac:dyDescent="0.25">
      <c r="A1926" s="1"/>
      <c r="H1926" s="1"/>
      <c r="I1926" s="27"/>
      <c r="K1926" s="1"/>
      <c r="L1926" s="1"/>
      <c r="S1926" s="1"/>
      <c r="V1926" s="1"/>
      <c r="AD1926" s="1"/>
      <c r="AE1926" s="1"/>
      <c r="AJ1926" s="1"/>
      <c r="AK1926" s="1"/>
      <c r="AP1926" s="1"/>
      <c r="AQ1926" s="1"/>
    </row>
    <row r="1927" spans="1:43" x14ac:dyDescent="0.25">
      <c r="A1927" s="1"/>
      <c r="H1927" s="1"/>
      <c r="I1927" s="27"/>
      <c r="K1927" s="1"/>
      <c r="L1927" s="1"/>
      <c r="S1927" s="1"/>
      <c r="V1927" s="1"/>
      <c r="AD1927" s="1"/>
      <c r="AE1927" s="1"/>
      <c r="AJ1927" s="1"/>
      <c r="AK1927" s="1"/>
      <c r="AP1927" s="1"/>
      <c r="AQ1927" s="1"/>
    </row>
    <row r="1928" spans="1:43" x14ac:dyDescent="0.25">
      <c r="A1928" s="1"/>
      <c r="H1928" s="1"/>
      <c r="I1928" s="27"/>
      <c r="K1928" s="1"/>
      <c r="L1928" s="1"/>
      <c r="S1928" s="1"/>
      <c r="V1928" s="1"/>
      <c r="AD1928" s="1"/>
      <c r="AE1928" s="1"/>
      <c r="AJ1928" s="1"/>
      <c r="AK1928" s="1"/>
      <c r="AP1928" s="1"/>
      <c r="AQ1928" s="1"/>
    </row>
    <row r="1929" spans="1:43" x14ac:dyDescent="0.25">
      <c r="A1929" s="1"/>
      <c r="H1929" s="1"/>
      <c r="I1929" s="27"/>
      <c r="K1929" s="1"/>
      <c r="L1929" s="1"/>
      <c r="S1929" s="1"/>
      <c r="V1929" s="1"/>
      <c r="AD1929" s="1"/>
      <c r="AE1929" s="1"/>
      <c r="AJ1929" s="1"/>
      <c r="AK1929" s="1"/>
      <c r="AP1929" s="1"/>
      <c r="AQ1929" s="1"/>
    </row>
    <row r="1930" spans="1:43" x14ac:dyDescent="0.25">
      <c r="A1930" s="1"/>
      <c r="H1930" s="1"/>
      <c r="I1930" s="27"/>
      <c r="K1930" s="1"/>
      <c r="L1930" s="1"/>
      <c r="S1930" s="1"/>
      <c r="V1930" s="1"/>
      <c r="AD1930" s="1"/>
      <c r="AE1930" s="1"/>
      <c r="AJ1930" s="1"/>
      <c r="AK1930" s="1"/>
      <c r="AP1930" s="1"/>
      <c r="AQ1930" s="1"/>
    </row>
    <row r="1931" spans="1:43" x14ac:dyDescent="0.25">
      <c r="A1931" s="1"/>
      <c r="H1931" s="1"/>
      <c r="I1931" s="27"/>
      <c r="K1931" s="1"/>
      <c r="L1931" s="1"/>
      <c r="S1931" s="1"/>
      <c r="V1931" s="1"/>
      <c r="AD1931" s="1"/>
      <c r="AE1931" s="1"/>
      <c r="AJ1931" s="1"/>
      <c r="AK1931" s="1"/>
      <c r="AP1931" s="1"/>
      <c r="AQ1931" s="1"/>
    </row>
    <row r="1932" spans="1:43" x14ac:dyDescent="0.25">
      <c r="A1932" s="1"/>
      <c r="H1932" s="1"/>
      <c r="I1932" s="27"/>
      <c r="K1932" s="1"/>
      <c r="L1932" s="1"/>
      <c r="S1932" s="1"/>
      <c r="V1932" s="1"/>
      <c r="AD1932" s="1"/>
      <c r="AE1932" s="1"/>
      <c r="AJ1932" s="1"/>
      <c r="AK1932" s="1"/>
      <c r="AP1932" s="1"/>
      <c r="AQ1932" s="1"/>
    </row>
    <row r="1933" spans="1:43" x14ac:dyDescent="0.25">
      <c r="A1933" s="1"/>
      <c r="H1933" s="1"/>
      <c r="I1933" s="27"/>
      <c r="K1933" s="1"/>
      <c r="L1933" s="1"/>
      <c r="S1933" s="1"/>
      <c r="V1933" s="1"/>
      <c r="AD1933" s="1"/>
      <c r="AE1933" s="1"/>
      <c r="AJ1933" s="1"/>
      <c r="AK1933" s="1"/>
      <c r="AP1933" s="1"/>
      <c r="AQ1933" s="1"/>
    </row>
    <row r="1934" spans="1:43" x14ac:dyDescent="0.25">
      <c r="A1934" s="1"/>
      <c r="H1934" s="1"/>
      <c r="I1934" s="27"/>
      <c r="K1934" s="1"/>
      <c r="L1934" s="1"/>
      <c r="S1934" s="1"/>
      <c r="V1934" s="1"/>
      <c r="AD1934" s="1"/>
      <c r="AE1934" s="1"/>
      <c r="AJ1934" s="1"/>
      <c r="AK1934" s="1"/>
      <c r="AP1934" s="1"/>
      <c r="AQ1934" s="1"/>
    </row>
    <row r="1935" spans="1:43" x14ac:dyDescent="0.25">
      <c r="A1935" s="1"/>
      <c r="H1935" s="1"/>
      <c r="I1935" s="27"/>
      <c r="K1935" s="1"/>
      <c r="L1935" s="1"/>
      <c r="S1935" s="1"/>
      <c r="V1935" s="1"/>
      <c r="AD1935" s="1"/>
      <c r="AE1935" s="1"/>
      <c r="AJ1935" s="1"/>
      <c r="AK1935" s="1"/>
      <c r="AP1935" s="1"/>
      <c r="AQ1935" s="1"/>
    </row>
    <row r="1936" spans="1:43" x14ac:dyDescent="0.25">
      <c r="A1936" s="1"/>
      <c r="H1936" s="1"/>
      <c r="I1936" s="27"/>
      <c r="K1936" s="1"/>
      <c r="L1936" s="1"/>
      <c r="S1936" s="1"/>
      <c r="V1936" s="1"/>
      <c r="AD1936" s="1"/>
      <c r="AE1936" s="1"/>
      <c r="AJ1936" s="1"/>
      <c r="AK1936" s="1"/>
      <c r="AP1936" s="1"/>
      <c r="AQ1936" s="1"/>
    </row>
    <row r="1937" spans="1:43" x14ac:dyDescent="0.25">
      <c r="A1937" s="1"/>
      <c r="H1937" s="1"/>
      <c r="I1937" s="27"/>
      <c r="K1937" s="1"/>
      <c r="L1937" s="1"/>
      <c r="S1937" s="1"/>
      <c r="V1937" s="1"/>
      <c r="AD1937" s="1"/>
      <c r="AE1937" s="1"/>
      <c r="AJ1937" s="1"/>
      <c r="AK1937" s="1"/>
      <c r="AP1937" s="1"/>
      <c r="AQ1937" s="1"/>
    </row>
    <row r="1938" spans="1:43" x14ac:dyDescent="0.25">
      <c r="A1938" s="1"/>
      <c r="H1938" s="1"/>
      <c r="I1938" s="27"/>
      <c r="K1938" s="1"/>
      <c r="L1938" s="1"/>
      <c r="S1938" s="1"/>
      <c r="V1938" s="1"/>
      <c r="AD1938" s="1"/>
      <c r="AE1938" s="1"/>
      <c r="AJ1938" s="1"/>
      <c r="AK1938" s="1"/>
      <c r="AP1938" s="1"/>
      <c r="AQ1938" s="1"/>
    </row>
    <row r="1939" spans="1:43" x14ac:dyDescent="0.25">
      <c r="A1939" s="1"/>
      <c r="H1939" s="1"/>
      <c r="I1939" s="27"/>
      <c r="K1939" s="1"/>
      <c r="L1939" s="1"/>
      <c r="S1939" s="1"/>
      <c r="V1939" s="1"/>
      <c r="AD1939" s="1"/>
      <c r="AE1939" s="1"/>
      <c r="AJ1939" s="1"/>
      <c r="AK1939" s="1"/>
      <c r="AP1939" s="1"/>
      <c r="AQ1939" s="1"/>
    </row>
    <row r="1940" spans="1:43" x14ac:dyDescent="0.25">
      <c r="A1940" s="1"/>
      <c r="H1940" s="1"/>
      <c r="I1940" s="27"/>
      <c r="K1940" s="1"/>
      <c r="L1940" s="1"/>
      <c r="S1940" s="1"/>
      <c r="V1940" s="1"/>
      <c r="AD1940" s="1"/>
      <c r="AE1940" s="1"/>
      <c r="AJ1940" s="1"/>
      <c r="AK1940" s="1"/>
      <c r="AP1940" s="1"/>
      <c r="AQ1940" s="1"/>
    </row>
    <row r="1941" spans="1:43" x14ac:dyDescent="0.25">
      <c r="A1941" s="1"/>
      <c r="H1941" s="1"/>
      <c r="I1941" s="27"/>
      <c r="K1941" s="1"/>
      <c r="L1941" s="1"/>
      <c r="S1941" s="1"/>
      <c r="V1941" s="1"/>
      <c r="AD1941" s="1"/>
      <c r="AE1941" s="1"/>
      <c r="AJ1941" s="1"/>
      <c r="AK1941" s="1"/>
      <c r="AP1941" s="1"/>
      <c r="AQ1941" s="1"/>
    </row>
    <row r="1942" spans="1:43" x14ac:dyDescent="0.25">
      <c r="A1942" s="1"/>
      <c r="H1942" s="1"/>
      <c r="I1942" s="27"/>
      <c r="K1942" s="1"/>
      <c r="L1942" s="1"/>
      <c r="S1942" s="1"/>
      <c r="V1942" s="1"/>
      <c r="AD1942" s="1"/>
      <c r="AE1942" s="1"/>
      <c r="AJ1942" s="1"/>
      <c r="AK1942" s="1"/>
      <c r="AP1942" s="1"/>
      <c r="AQ1942" s="1"/>
    </row>
    <row r="1943" spans="1:43" x14ac:dyDescent="0.25">
      <c r="A1943" s="1"/>
      <c r="H1943" s="1"/>
      <c r="I1943" s="27"/>
      <c r="K1943" s="1"/>
      <c r="L1943" s="1"/>
      <c r="S1943" s="1"/>
      <c r="V1943" s="1"/>
      <c r="AD1943" s="1"/>
      <c r="AE1943" s="1"/>
      <c r="AJ1943" s="1"/>
      <c r="AK1943" s="1"/>
      <c r="AP1943" s="1"/>
      <c r="AQ1943" s="1"/>
    </row>
    <row r="1944" spans="1:43" x14ac:dyDescent="0.25">
      <c r="A1944" s="1"/>
      <c r="H1944" s="1"/>
      <c r="I1944" s="27"/>
      <c r="K1944" s="1"/>
      <c r="L1944" s="1"/>
      <c r="S1944" s="1"/>
      <c r="V1944" s="1"/>
      <c r="AD1944" s="1"/>
      <c r="AE1944" s="1"/>
      <c r="AJ1944" s="1"/>
      <c r="AK1944" s="1"/>
      <c r="AP1944" s="1"/>
      <c r="AQ1944" s="1"/>
    </row>
    <row r="1945" spans="1:43" x14ac:dyDescent="0.25">
      <c r="A1945" s="1"/>
      <c r="H1945" s="1"/>
      <c r="I1945" s="27"/>
      <c r="K1945" s="1"/>
      <c r="L1945" s="1"/>
      <c r="S1945" s="1"/>
      <c r="V1945" s="1"/>
      <c r="AD1945" s="1"/>
      <c r="AE1945" s="1"/>
      <c r="AJ1945" s="1"/>
      <c r="AK1945" s="1"/>
      <c r="AP1945" s="1"/>
      <c r="AQ1945" s="1"/>
    </row>
    <row r="1946" spans="1:43" x14ac:dyDescent="0.25">
      <c r="A1946" s="1"/>
      <c r="H1946" s="1"/>
      <c r="I1946" s="27"/>
      <c r="K1946" s="1"/>
      <c r="L1946" s="1"/>
      <c r="S1946" s="1"/>
      <c r="V1946" s="1"/>
      <c r="AD1946" s="1"/>
      <c r="AE1946" s="1"/>
      <c r="AJ1946" s="1"/>
      <c r="AK1946" s="1"/>
      <c r="AP1946" s="1"/>
      <c r="AQ1946" s="1"/>
    </row>
    <row r="1947" spans="1:43" x14ac:dyDescent="0.25">
      <c r="A1947" s="1"/>
      <c r="H1947" s="1"/>
      <c r="I1947" s="27"/>
      <c r="K1947" s="1"/>
      <c r="L1947" s="1"/>
      <c r="S1947" s="1"/>
      <c r="V1947" s="1"/>
      <c r="AD1947" s="1"/>
      <c r="AE1947" s="1"/>
      <c r="AJ1947" s="1"/>
      <c r="AK1947" s="1"/>
      <c r="AP1947" s="1"/>
      <c r="AQ1947" s="1"/>
    </row>
    <row r="1948" spans="1:43" x14ac:dyDescent="0.25">
      <c r="A1948" s="1"/>
      <c r="H1948" s="1"/>
      <c r="I1948" s="27"/>
      <c r="K1948" s="1"/>
      <c r="L1948" s="1"/>
      <c r="S1948" s="1"/>
      <c r="V1948" s="1"/>
      <c r="AD1948" s="1"/>
      <c r="AE1948" s="1"/>
      <c r="AJ1948" s="1"/>
      <c r="AK1948" s="1"/>
      <c r="AP1948" s="1"/>
      <c r="AQ1948" s="1"/>
    </row>
    <row r="1949" spans="1:43" x14ac:dyDescent="0.25">
      <c r="A1949" s="1"/>
      <c r="H1949" s="1"/>
      <c r="I1949" s="27"/>
      <c r="K1949" s="1"/>
      <c r="L1949" s="1"/>
      <c r="S1949" s="1"/>
      <c r="V1949" s="1"/>
      <c r="AD1949" s="1"/>
      <c r="AE1949" s="1"/>
      <c r="AJ1949" s="1"/>
      <c r="AK1949" s="1"/>
      <c r="AP1949" s="1"/>
      <c r="AQ1949" s="1"/>
    </row>
    <row r="1950" spans="1:43" x14ac:dyDescent="0.25">
      <c r="A1950" s="1"/>
      <c r="H1950" s="1"/>
      <c r="I1950" s="27"/>
      <c r="K1950" s="1"/>
      <c r="L1950" s="1"/>
      <c r="S1950" s="1"/>
      <c r="V1950" s="1"/>
      <c r="AD1950" s="1"/>
      <c r="AE1950" s="1"/>
      <c r="AJ1950" s="1"/>
      <c r="AK1950" s="1"/>
      <c r="AP1950" s="1"/>
      <c r="AQ1950" s="1"/>
    </row>
    <row r="1951" spans="1:43" x14ac:dyDescent="0.25">
      <c r="A1951" s="1"/>
      <c r="H1951" s="1"/>
      <c r="I1951" s="27"/>
      <c r="K1951" s="1"/>
      <c r="L1951" s="1"/>
      <c r="S1951" s="1"/>
      <c r="V1951" s="1"/>
      <c r="AD1951" s="1"/>
      <c r="AE1951" s="1"/>
      <c r="AJ1951" s="1"/>
      <c r="AK1951" s="1"/>
      <c r="AP1951" s="1"/>
      <c r="AQ1951" s="1"/>
    </row>
    <row r="1952" spans="1:43" x14ac:dyDescent="0.25">
      <c r="A1952" s="1"/>
      <c r="H1952" s="1"/>
      <c r="I1952" s="27"/>
      <c r="K1952" s="1"/>
      <c r="L1952" s="1"/>
      <c r="S1952" s="1"/>
      <c r="V1952" s="1"/>
      <c r="AD1952" s="1"/>
      <c r="AE1952" s="1"/>
      <c r="AJ1952" s="1"/>
      <c r="AK1952" s="1"/>
      <c r="AP1952" s="1"/>
      <c r="AQ1952" s="1"/>
    </row>
    <row r="1953" spans="1:43" x14ac:dyDescent="0.25">
      <c r="A1953" s="1"/>
      <c r="H1953" s="1"/>
      <c r="I1953" s="27"/>
      <c r="K1953" s="1"/>
      <c r="L1953" s="1"/>
      <c r="S1953" s="1"/>
      <c r="V1953" s="1"/>
      <c r="AD1953" s="1"/>
      <c r="AE1953" s="1"/>
      <c r="AJ1953" s="1"/>
      <c r="AK1953" s="1"/>
      <c r="AP1953" s="1"/>
      <c r="AQ1953" s="1"/>
    </row>
    <row r="1954" spans="1:43" x14ac:dyDescent="0.25">
      <c r="A1954" s="1"/>
      <c r="H1954" s="1"/>
      <c r="I1954" s="27"/>
      <c r="K1954" s="1"/>
      <c r="L1954" s="1"/>
      <c r="S1954" s="1"/>
      <c r="V1954" s="1"/>
      <c r="AD1954" s="1"/>
      <c r="AE1954" s="1"/>
      <c r="AJ1954" s="1"/>
      <c r="AK1954" s="1"/>
      <c r="AP1954" s="1"/>
      <c r="AQ1954" s="1"/>
    </row>
    <row r="1955" spans="1:43" x14ac:dyDescent="0.25">
      <c r="A1955" s="1"/>
      <c r="H1955" s="1"/>
      <c r="I1955" s="27"/>
      <c r="K1955" s="1"/>
      <c r="L1955" s="1"/>
      <c r="S1955" s="1"/>
      <c r="V1955" s="1"/>
      <c r="AD1955" s="1"/>
      <c r="AE1955" s="1"/>
      <c r="AJ1955" s="1"/>
      <c r="AK1955" s="1"/>
      <c r="AP1955" s="1"/>
      <c r="AQ1955" s="1"/>
    </row>
    <row r="1956" spans="1:43" x14ac:dyDescent="0.25">
      <c r="A1956" s="1"/>
      <c r="H1956" s="1"/>
      <c r="I1956" s="27"/>
      <c r="K1956" s="1"/>
      <c r="L1956" s="1"/>
      <c r="S1956" s="1"/>
      <c r="V1956" s="1"/>
      <c r="AD1956" s="1"/>
      <c r="AE1956" s="1"/>
      <c r="AJ1956" s="1"/>
      <c r="AK1956" s="1"/>
      <c r="AP1956" s="1"/>
      <c r="AQ1956" s="1"/>
    </row>
    <row r="1957" spans="1:43" x14ac:dyDescent="0.25">
      <c r="A1957" s="1"/>
      <c r="H1957" s="1"/>
      <c r="I1957" s="27"/>
      <c r="K1957" s="1"/>
      <c r="L1957" s="1"/>
      <c r="S1957" s="1"/>
      <c r="V1957" s="1"/>
      <c r="AD1957" s="1"/>
      <c r="AE1957" s="1"/>
      <c r="AJ1957" s="1"/>
      <c r="AK1957" s="1"/>
      <c r="AP1957" s="1"/>
      <c r="AQ1957" s="1"/>
    </row>
    <row r="1958" spans="1:43" x14ac:dyDescent="0.25">
      <c r="A1958" s="1"/>
      <c r="H1958" s="1"/>
      <c r="I1958" s="27"/>
      <c r="K1958" s="1"/>
      <c r="L1958" s="1"/>
      <c r="S1958" s="1"/>
      <c r="V1958" s="1"/>
      <c r="AD1958" s="1"/>
      <c r="AE1958" s="1"/>
      <c r="AJ1958" s="1"/>
      <c r="AK1958" s="1"/>
      <c r="AP1958" s="1"/>
      <c r="AQ1958" s="1"/>
    </row>
    <row r="1959" spans="1:43" x14ac:dyDescent="0.25">
      <c r="A1959" s="1"/>
      <c r="H1959" s="1"/>
      <c r="I1959" s="27"/>
      <c r="K1959" s="1"/>
      <c r="L1959" s="1"/>
      <c r="S1959" s="1"/>
      <c r="V1959" s="1"/>
      <c r="AD1959" s="1"/>
      <c r="AE1959" s="1"/>
      <c r="AJ1959" s="1"/>
      <c r="AK1959" s="1"/>
      <c r="AP1959" s="1"/>
      <c r="AQ1959" s="1"/>
    </row>
    <row r="1960" spans="1:43" x14ac:dyDescent="0.25">
      <c r="A1960" s="1"/>
      <c r="H1960" s="1"/>
      <c r="I1960" s="27"/>
      <c r="K1960" s="1"/>
      <c r="L1960" s="1"/>
      <c r="S1960" s="1"/>
      <c r="V1960" s="1"/>
      <c r="AD1960" s="1"/>
      <c r="AE1960" s="1"/>
      <c r="AJ1960" s="1"/>
      <c r="AK1960" s="1"/>
      <c r="AP1960" s="1"/>
      <c r="AQ1960" s="1"/>
    </row>
    <row r="1961" spans="1:43" x14ac:dyDescent="0.25">
      <c r="A1961" s="1"/>
      <c r="H1961" s="1"/>
      <c r="I1961" s="27"/>
      <c r="K1961" s="1"/>
      <c r="L1961" s="1"/>
      <c r="S1961" s="1"/>
      <c r="V1961" s="1"/>
      <c r="AD1961" s="1"/>
      <c r="AE1961" s="1"/>
      <c r="AJ1961" s="1"/>
      <c r="AK1961" s="1"/>
      <c r="AP1961" s="1"/>
      <c r="AQ1961" s="1"/>
    </row>
    <row r="1962" spans="1:43" x14ac:dyDescent="0.25">
      <c r="A1962" s="1"/>
      <c r="H1962" s="1"/>
      <c r="I1962" s="27"/>
      <c r="K1962" s="1"/>
      <c r="L1962" s="1"/>
      <c r="S1962" s="1"/>
      <c r="V1962" s="1"/>
      <c r="AD1962" s="1"/>
      <c r="AE1962" s="1"/>
      <c r="AJ1962" s="1"/>
      <c r="AK1962" s="1"/>
      <c r="AP1962" s="1"/>
      <c r="AQ1962" s="1"/>
    </row>
    <row r="1963" spans="1:43" x14ac:dyDescent="0.25">
      <c r="A1963" s="1"/>
      <c r="H1963" s="1"/>
      <c r="I1963" s="27"/>
      <c r="K1963" s="1"/>
      <c r="L1963" s="1"/>
      <c r="S1963" s="1"/>
      <c r="V1963" s="1"/>
      <c r="AD1963" s="1"/>
      <c r="AE1963" s="1"/>
      <c r="AJ1963" s="1"/>
      <c r="AK1963" s="1"/>
      <c r="AP1963" s="1"/>
      <c r="AQ1963" s="1"/>
    </row>
    <row r="1964" spans="1:43" x14ac:dyDescent="0.25">
      <c r="A1964" s="1"/>
      <c r="H1964" s="1"/>
      <c r="I1964" s="27"/>
      <c r="K1964" s="1"/>
      <c r="L1964" s="1"/>
      <c r="S1964" s="1"/>
      <c r="V1964" s="1"/>
      <c r="AD1964" s="1"/>
      <c r="AE1964" s="1"/>
      <c r="AJ1964" s="1"/>
      <c r="AK1964" s="1"/>
      <c r="AP1964" s="1"/>
      <c r="AQ1964" s="1"/>
    </row>
    <row r="1965" spans="1:43" x14ac:dyDescent="0.25">
      <c r="A1965" s="1"/>
      <c r="H1965" s="1"/>
      <c r="I1965" s="27"/>
      <c r="K1965" s="1"/>
      <c r="L1965" s="1"/>
      <c r="S1965" s="1"/>
      <c r="V1965" s="1"/>
      <c r="AD1965" s="1"/>
      <c r="AE1965" s="1"/>
      <c r="AJ1965" s="1"/>
      <c r="AK1965" s="1"/>
      <c r="AP1965" s="1"/>
      <c r="AQ1965" s="1"/>
    </row>
    <row r="1966" spans="1:43" x14ac:dyDescent="0.25">
      <c r="A1966" s="1"/>
      <c r="H1966" s="1"/>
      <c r="I1966" s="27"/>
      <c r="K1966" s="1"/>
      <c r="L1966" s="1"/>
      <c r="S1966" s="1"/>
      <c r="V1966" s="1"/>
      <c r="AD1966" s="1"/>
      <c r="AE1966" s="1"/>
      <c r="AJ1966" s="1"/>
      <c r="AK1966" s="1"/>
      <c r="AP1966" s="1"/>
      <c r="AQ1966" s="1"/>
    </row>
    <row r="1967" spans="1:43" x14ac:dyDescent="0.25">
      <c r="A1967" s="1"/>
      <c r="H1967" s="1"/>
      <c r="I1967" s="27"/>
      <c r="K1967" s="1"/>
      <c r="L1967" s="1"/>
      <c r="S1967" s="1"/>
      <c r="V1967" s="1"/>
      <c r="AD1967" s="1"/>
      <c r="AE1967" s="1"/>
      <c r="AJ1967" s="1"/>
      <c r="AK1967" s="1"/>
      <c r="AP1967" s="1"/>
      <c r="AQ1967" s="1"/>
    </row>
    <row r="1968" spans="1:43" x14ac:dyDescent="0.25">
      <c r="A1968" s="1"/>
      <c r="H1968" s="1"/>
      <c r="I1968" s="27"/>
      <c r="K1968" s="1"/>
      <c r="L1968" s="1"/>
      <c r="S1968" s="1"/>
      <c r="V1968" s="1"/>
      <c r="AD1968" s="1"/>
      <c r="AE1968" s="1"/>
      <c r="AJ1968" s="1"/>
      <c r="AK1968" s="1"/>
      <c r="AP1968" s="1"/>
      <c r="AQ1968" s="1"/>
    </row>
    <row r="1969" spans="1:43" x14ac:dyDescent="0.25">
      <c r="A1969" s="1"/>
      <c r="H1969" s="1"/>
      <c r="I1969" s="27"/>
      <c r="K1969" s="1"/>
      <c r="L1969" s="1"/>
      <c r="S1969" s="1"/>
      <c r="V1969" s="1"/>
      <c r="AD1969" s="1"/>
      <c r="AE1969" s="1"/>
      <c r="AJ1969" s="1"/>
      <c r="AK1969" s="1"/>
      <c r="AP1969" s="1"/>
      <c r="AQ1969" s="1"/>
    </row>
    <row r="1970" spans="1:43" x14ac:dyDescent="0.25">
      <c r="A1970" s="1"/>
      <c r="H1970" s="1"/>
      <c r="I1970" s="27"/>
      <c r="K1970" s="1"/>
      <c r="L1970" s="1"/>
      <c r="S1970" s="1"/>
      <c r="V1970" s="1"/>
      <c r="AD1970" s="1"/>
      <c r="AE1970" s="1"/>
      <c r="AJ1970" s="1"/>
      <c r="AK1970" s="1"/>
      <c r="AP1970" s="1"/>
      <c r="AQ1970" s="1"/>
    </row>
  </sheetData>
  <autoFilter ref="A1:AU50" xr:uid="{00000000-0001-0000-0000-000000000000}">
    <filterColumn colId="0" showButton="0"/>
    <filterColumn colId="1" showButton="0"/>
    <filterColumn colId="2" showButton="0"/>
    <filterColumn colId="3" showButton="0"/>
    <filterColumn colId="4" showButton="0"/>
    <filterColumn colId="5" showButton="0"/>
    <filterColumn colId="6" showButton="0"/>
    <filterColumn colId="8" showButton="0"/>
    <filterColumn colId="9"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30" showButton="0"/>
    <filterColumn colId="31" showButton="0"/>
    <filterColumn colId="32" showButton="0"/>
    <filterColumn colId="33" showButton="0"/>
    <filterColumn colId="34" showButton="0"/>
    <filterColumn colId="36" showButton="0"/>
    <filterColumn colId="37" showButton="0"/>
    <filterColumn colId="38" showButton="0"/>
    <filterColumn colId="39" showButton="0"/>
    <filterColumn colId="40" showButton="0"/>
    <filterColumn colId="42" showButton="0"/>
    <filterColumn colId="43" showButton="0"/>
    <filterColumn colId="44" showButton="0"/>
    <filterColumn colId="45" showButton="0"/>
  </autoFilter>
  <mergeCells count="27">
    <mergeCell ref="A279:B279"/>
    <mergeCell ref="A1:H2"/>
    <mergeCell ref="L2:L3"/>
    <mergeCell ref="M2:M3"/>
    <mergeCell ref="A277:B277"/>
    <mergeCell ref="A278:B278"/>
    <mergeCell ref="Y2:Y3"/>
    <mergeCell ref="R2:R3"/>
    <mergeCell ref="AD2:AD3"/>
    <mergeCell ref="I290:I292"/>
    <mergeCell ref="J290:J292"/>
    <mergeCell ref="AE1:AJ2"/>
    <mergeCell ref="AK1:AP2"/>
    <mergeCell ref="AQ1:AU2"/>
    <mergeCell ref="I1:K2"/>
    <mergeCell ref="S2:V2"/>
    <mergeCell ref="N2:N3"/>
    <mergeCell ref="O2:O3"/>
    <mergeCell ref="L1:AD1"/>
    <mergeCell ref="Z2:Z3"/>
    <mergeCell ref="AA2:AA3"/>
    <mergeCell ref="AB2:AB3"/>
    <mergeCell ref="AC2:AC3"/>
    <mergeCell ref="P2:P3"/>
    <mergeCell ref="Q2:Q3"/>
    <mergeCell ref="W2:W3"/>
    <mergeCell ref="X2:X3"/>
  </mergeCells>
  <phoneticPr fontId="10" type="noConversion"/>
  <pageMargins left="0.75" right="0.75" top="1" bottom="1" header="0.5" footer="0.5"/>
  <pageSetup paperSize="8" scale="33" fitToWidth="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Dorota Kułakowska</cp:lastModifiedBy>
  <cp:lastPrinted>2026-04-02T08:56:44Z</cp:lastPrinted>
  <dcterms:created xsi:type="dcterms:W3CDTF">2026-03-05T09:21:49Z</dcterms:created>
  <dcterms:modified xsi:type="dcterms:W3CDTF">2026-05-19T07:21:10Z</dcterms:modified>
</cp:coreProperties>
</file>